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60" windowHeight="10050" activeTab="0"/>
  </bookViews>
  <sheets>
    <sheet name="DPR" sheetId="1" r:id="rId1"/>
    <sheet name="DPRD PROV" sheetId="2" r:id="rId2"/>
  </sheets>
  <externalReferences>
    <externalReference r:id="rId5"/>
  </externalReferences>
  <definedNames>
    <definedName name="DAFTAR_CALEG">'[1]MASTER'!$F$7:$AJ$16</definedName>
    <definedName name="_xlnm.Print_Area" localSheetId="0">'DPR'!$A$1:$AA$343</definedName>
    <definedName name="_xlnm.Print_Area" localSheetId="1">'DPRD PROV'!$A$1:$AA$367</definedName>
  </definedNames>
  <calcPr fullCalcOnLoad="1"/>
</workbook>
</file>

<file path=xl/sharedStrings.xml><?xml version="1.0" encoding="utf-8"?>
<sst xmlns="http://schemas.openxmlformats.org/spreadsheetml/2006/main" count="1444" uniqueCount="280">
  <si>
    <t>SERTIFIKAT REKAPITULASI HASIL PENGHITUNGAN PEROLEHAN SUARA DARI SETIAP KABUPATEN/KOTA</t>
  </si>
  <si>
    <t>DI TINGKAT PROVINSI DALAM PEMILU ANGGOTA DPRD PROVINSI TAHUN 2014</t>
  </si>
  <si>
    <t>diisi berdasarkan formulir Model DB-1 DPR</t>
  </si>
  <si>
    <t>PROVINSI</t>
  </si>
  <si>
    <t>: JAWA TENGAH</t>
  </si>
  <si>
    <t>DAERAH PEMILIHAN DPR</t>
  </si>
  <si>
    <t>: JAWA TENGAH VI</t>
  </si>
  <si>
    <t>NO.</t>
  </si>
  <si>
    <t>URAIAN</t>
  </si>
  <si>
    <t>RINCIAN</t>
  </si>
  <si>
    <t xml:space="preserve">I. </t>
  </si>
  <si>
    <t>DATA PEMILIH DAN PENGGUNAAN HAK PILIH</t>
  </si>
  <si>
    <t>KOTA MAGELANG</t>
  </si>
  <si>
    <t>KABUPATEN MAGELANG</t>
  </si>
  <si>
    <t>KABUPATEN PURWOREJO</t>
  </si>
  <si>
    <t>KABUPATEN TEMANGGUNG</t>
  </si>
  <si>
    <t>KABUPATEN WONOSOBO</t>
  </si>
  <si>
    <t>JUMLAH AKHIR</t>
  </si>
  <si>
    <t>A.</t>
  </si>
  <si>
    <t>DATA PEMILIH</t>
  </si>
  <si>
    <t>1. Jumlah pemilih terdaftar dalam Daftar  Pemilih Tetap (DPT)</t>
  </si>
  <si>
    <t>LK</t>
  </si>
  <si>
    <t>PR</t>
  </si>
  <si>
    <t>JML</t>
  </si>
  <si>
    <t>2. Jumlah pemilih Terdaftar dalam Daftar Pemilih Tambahan (DPTb)</t>
  </si>
  <si>
    <t>3. Pemilih terdaftar dalam Daftar Pemilih Khusus (DPK)</t>
  </si>
  <si>
    <t>4. Pemilih Khusus Tambahan (DPKTb) / pengguna KTP dan KK / nama sejenis lainnya</t>
  </si>
  <si>
    <t>5. Jumlah Pemilih (1+2+3+4)</t>
  </si>
  <si>
    <t>B.</t>
  </si>
  <si>
    <t>PENGGUNA HAK PILIH</t>
  </si>
  <si>
    <t>1. Pengguna hak pilih dalam DPT</t>
  </si>
  <si>
    <t>2. Pengguna hak pilih dalam (DPTb) / Pemilih dari TPS lain</t>
  </si>
  <si>
    <t>3. Pengguna hak pilih dalam Daftar Pemilih Khusus (DPK)</t>
  </si>
  <si>
    <t>4. Pengguna hak pilih dalam Daftar Pemilih Khusus Tambahan (DPKTb) / pengguna KTP dan KK / Nama sejenis lainnya</t>
  </si>
  <si>
    <t>5. Jumlah seluruh pengguna Hak Pilih (1+2+3+4)</t>
  </si>
  <si>
    <t>NAMA/TANDA TANGAN KPU PROVINSI</t>
  </si>
  <si>
    <t>NAMA/TANDA TANGAN SAKSI-SAKSI PARTAI POLITIK</t>
  </si>
  <si>
    <t xml:space="preserve">II. </t>
  </si>
  <si>
    <t>DATA PENGGUNAAN SURAT SUARA</t>
  </si>
  <si>
    <t>Jumlah surat suara yang diterima termasuk cadangan 2% (2+3+4)</t>
  </si>
  <si>
    <t>Jumlah surat suara dikembalikan oleh pemilih karena rusak dan/atau keliru coblos</t>
  </si>
  <si>
    <t>Jumlah surat suara yang tidak digunakan</t>
  </si>
  <si>
    <t>Jumlah surat suara yang digunakan</t>
  </si>
  <si>
    <t xml:space="preserve">III. </t>
  </si>
  <si>
    <t>DATA SUARA SAH DAN TIDAK SAH</t>
  </si>
  <si>
    <t>Jumlah Suara Sah Seluruh Partai Politik</t>
  </si>
  <si>
    <t>Jumlah Suara Tidak Sah</t>
  </si>
  <si>
    <t>Jumlah Suara Sah dan Tidak Sah</t>
  </si>
  <si>
    <t>PARTAI</t>
  </si>
  <si>
    <t>IV.</t>
  </si>
  <si>
    <t>RINCIAN JUMLAH PEROLEHAN SUARA             PARTAI POLITIK DAN SUARA CALON</t>
  </si>
  <si>
    <t>NOMOR/NAMA PARTAI DAN CALON</t>
  </si>
  <si>
    <t>PARTAI NASDEM</t>
  </si>
  <si>
    <t>Drs. KH. CHOIRUL MUNA</t>
  </si>
  <si>
    <t>Drs. H. LEGIMAN MISDIYONO</t>
  </si>
  <si>
    <t>O. A. MARTHA WIBISONO, SH</t>
  </si>
  <si>
    <t>SYUHADA GULTOM</t>
  </si>
  <si>
    <t>FLORA ANDHEKA FARA</t>
  </si>
  <si>
    <t>GUSPIABRI SUMOWIGENO, S.Sos, M.Si</t>
  </si>
  <si>
    <t>RUSTANTI</t>
  </si>
  <si>
    <t>Ir. H. HARMANTO</t>
  </si>
  <si>
    <t>Jumlah Suara Sah Partai dan Suara Calon</t>
  </si>
  <si>
    <t>PARTAI KEBANGKITAN BANGSA</t>
  </si>
  <si>
    <t>H. ABDUL KADIR KARDING, S.Pi, M.Si</t>
  </si>
  <si>
    <t>ABDUL ARIF</t>
  </si>
  <si>
    <t>WIJI LESTARI</t>
  </si>
  <si>
    <t>Drs. SUWARSA</t>
  </si>
  <si>
    <t>DHEYNA HASIHOLAN</t>
  </si>
  <si>
    <t>NISAUL LATHIFAH</t>
  </si>
  <si>
    <t>MELI YULIANI</t>
  </si>
  <si>
    <t>MUBASYIER FATAH</t>
  </si>
  <si>
    <t>PARTAI KEADILAN SEJAHTERA</t>
  </si>
  <si>
    <t>PRIYATNO EDY KUNCORO</t>
  </si>
  <si>
    <t>Dra. Hj. SITI ZAINAB, MA</t>
  </si>
  <si>
    <t>MUQODDAM CHOLIL</t>
  </si>
  <si>
    <t>AMIN FAHRUDIN, SH, MH</t>
  </si>
  <si>
    <t>MUHAMMAD IKHSAN</t>
  </si>
  <si>
    <t>UMMI AMRIYATUN</t>
  </si>
  <si>
    <t>MARKHAMAH AMINI</t>
  </si>
  <si>
    <t>PDI PERJUANGAN</t>
  </si>
  <si>
    <t>NUSYIRWAN SOEDJONO, ST</t>
  </si>
  <si>
    <t>Ir. SUDJADI</t>
  </si>
  <si>
    <t>INA AMMANIA</t>
  </si>
  <si>
    <t>M.M. RESTU HAPSARI</t>
  </si>
  <si>
    <t>H. BUDIARTO LINGGOWIJONO</t>
  </si>
  <si>
    <t>Drs. MARUTO</t>
  </si>
  <si>
    <t>Drs. H. MARDJONO, MM, Ph. D</t>
  </si>
  <si>
    <t>VITA ERVINA</t>
  </si>
  <si>
    <t>PARTAI GOLONGAN KARYA</t>
  </si>
  <si>
    <t>DR. HM. IQBAL WIBISONO SH, MH</t>
  </si>
  <si>
    <t>Ir. BAMBANG SUTRISNO</t>
  </si>
  <si>
    <t>Dra. INDIRA KARTINI MASJCHUN SOFWAN</t>
  </si>
  <si>
    <t>Ir. H. BEJO RUDIANTORO, MM, M.Sc</t>
  </si>
  <si>
    <t>Ir. H. BEJO RUDIANTORO, MM,M.Sc</t>
  </si>
  <si>
    <t>Dr. Ir. TOMMY PRIAUTAMA, MBA</t>
  </si>
  <si>
    <t>RETNANI ARIMBI, S.H. M.H</t>
  </si>
  <si>
    <t>IRSANI DAMAYANTI</t>
  </si>
  <si>
    <t>H. IMAN PRASETYO MOELYADI, SE</t>
  </si>
  <si>
    <t>PARTAI  GERINDRA</t>
  </si>
  <si>
    <t>Ir. H. HARRY POERNOMO</t>
  </si>
  <si>
    <t>H. RADEN PURWANTO, MM</t>
  </si>
  <si>
    <t>Dra. ALIMAH SOESILO</t>
  </si>
  <si>
    <t>Ir. HARTATI</t>
  </si>
  <si>
    <t>Drs. I WAYAN SUDANA, M.Si</t>
  </si>
  <si>
    <t>YUDI SYAMHUDI SUYUTI, S.Sos</t>
  </si>
  <si>
    <t>SUGIYANTO HARJO SEMANGUN</t>
  </si>
  <si>
    <t>drg. Hj. INDAH MAWARTI</t>
  </si>
  <si>
    <t>PARTAI DEMOKRAT</t>
  </si>
  <si>
    <t>Ir. HM. ROSYID HIDAYAT</t>
  </si>
  <si>
    <t>Hj. SITI KHANAH WINDU ASTUTI</t>
  </si>
  <si>
    <t>H. ANIS HARIRI, ST, MSE</t>
  </si>
  <si>
    <t>Ir. KRISNO PUDJONGGO</t>
  </si>
  <si>
    <t>ANIK AMIKAWATI, S.Sos, M.Si</t>
  </si>
  <si>
    <t>HIMAWAN SUTANTO</t>
  </si>
  <si>
    <t>NURCAHYO ANGGOROJATI</t>
  </si>
  <si>
    <t>HERLINA SURYOSUTARSO</t>
  </si>
  <si>
    <t>PARTAI AMANAT NASIONAL</t>
  </si>
  <si>
    <t>Ir. H. TJATUR SAPTO EDY, MT</t>
  </si>
  <si>
    <t>WASIT WIBOWO, SH</t>
  </si>
  <si>
    <t>DYAH HESTU LESTARI, S.Sos, M.Si</t>
  </si>
  <si>
    <t>BIMO WIDAGDO, SE</t>
  </si>
  <si>
    <t>Ir. EDDY PURNOMO, MM, MBA</t>
  </si>
  <si>
    <t>DYAN FEBRY ANGGRAINI</t>
  </si>
  <si>
    <t>LILIK PARTINI SOEMANTRI</t>
  </si>
  <si>
    <t>AMAN SUBEKTI, SE</t>
  </si>
  <si>
    <t>PARTAI PERSATUAN PEMBANGUNAN</t>
  </si>
  <si>
    <t>LUKMAN HAKIM SAIFUDDIN</t>
  </si>
  <si>
    <t>Dra. Hj. MUNAWAROH</t>
  </si>
  <si>
    <t>KH. MUSLICH ZA</t>
  </si>
  <si>
    <t>MUHAMMAD ABDI MUNIF</t>
  </si>
  <si>
    <t>BUDHI PURWANTO</t>
  </si>
  <si>
    <t>ESTIKOMAH, SH</t>
  </si>
  <si>
    <t>SINTA DEWI KUSUMAWARDHANI, S.Pt, MM</t>
  </si>
  <si>
    <t>SYARIFUDDIN</t>
  </si>
  <si>
    <t>PARTAI HATI NURANI RAKYAT</t>
  </si>
  <si>
    <t>ANDIN BAHTIAR, ST</t>
  </si>
  <si>
    <t>H. DJOKO BESARIMAN, MM</t>
  </si>
  <si>
    <t>Hj. TUTI INDRIYATI</t>
  </si>
  <si>
    <t>H.R. SUTRISMAN, SH</t>
  </si>
  <si>
    <t>Dr. ARWANDRIJA RUKMA, S.IP, MPAM</t>
  </si>
  <si>
    <t>Dra. SETYO EDININGSIH, MM</t>
  </si>
  <si>
    <t>Hj. DIAH TURIS KAEMIRAWATI, SH</t>
  </si>
  <si>
    <t>IRWAN HADIWINATA</t>
  </si>
  <si>
    <t>PARTAI BULAN BINTANG</t>
  </si>
  <si>
    <t>NURSALIM S.Pd</t>
  </si>
  <si>
    <t>BAMBANG PURWANTO</t>
  </si>
  <si>
    <t>RETNO UNTARI, SH</t>
  </si>
  <si>
    <t>BAMBANG GUNADI</t>
  </si>
  <si>
    <t>DR. EDDY MULYONO, MM</t>
  </si>
  <si>
    <t>IDA ROMIYATI</t>
  </si>
  <si>
    <t>AYU PUSPITASARI</t>
  </si>
  <si>
    <t>MILA AMALIYAH</t>
  </si>
  <si>
    <t>PARTAI KEADILAN DAN PERSATUAN INDONESIA</t>
  </si>
  <si>
    <t>Drs. H. ROCHMAT SLAMET</t>
  </si>
  <si>
    <t>RISANG ARIF WIJANARKO</t>
  </si>
  <si>
    <t>DEWI ANGGRAENI, SE, MM</t>
  </si>
  <si>
    <t>ANDRE RYANTO, SE</t>
  </si>
  <si>
    <t>EDDY KAOY, SH</t>
  </si>
  <si>
    <t>YANTHI DHARMAYANTI</t>
  </si>
  <si>
    <t>NARIMO CIPTO SUTRISNO</t>
  </si>
  <si>
    <t>ALEXANDRA MARIA KAMBEY</t>
  </si>
  <si>
    <t>diisi berdasarkan formulir Model DB-1 DPRD Provinsi</t>
  </si>
  <si>
    <t>DAERAH PEMILIHAN DPRD PROVINSI</t>
  </si>
  <si>
    <t>: JAWA TENGAH 6</t>
  </si>
  <si>
    <t>RINCIAN JUMLAH PEROLEHAN SUARA        PARTAI POLITIK DAN SUARA CALON</t>
  </si>
  <si>
    <t>FITRICIA ARISUSANTI, SH., Sp.N.</t>
  </si>
  <si>
    <t>WALEKO PRIADHY</t>
  </si>
  <si>
    <t>YULIUS EKO WIDHI PRASETYO</t>
  </si>
  <si>
    <t>SRI BUDI LESTARI, SE.</t>
  </si>
  <si>
    <t>ONI WIDIANINGRUM, SE.</t>
  </si>
  <si>
    <t>Drs. HERI SATMOKO</t>
  </si>
  <si>
    <t>SUKIMIN, SH.</t>
  </si>
  <si>
    <t>JOKO PURWANTO</t>
  </si>
  <si>
    <t>DWI KURNIAWATI, SE.</t>
  </si>
  <si>
    <t>SWASTA INNARSYAHYA, S.IP., MA.</t>
  </si>
  <si>
    <t>VIVI FADJARWATY, SE.</t>
  </si>
  <si>
    <t>M. HENRI WICAKSONO</t>
  </si>
  <si>
    <t>Drs. H. MOH BUDIYONO, B.Sc.</t>
  </si>
  <si>
    <t>NURUL FADLILLAH</t>
  </si>
  <si>
    <t>SARIF ABDILLAH, S.Pd.I.</t>
  </si>
  <si>
    <t>SUNINGSIH</t>
  </si>
  <si>
    <t>LAILATUL QODARIYAH, SS.</t>
  </si>
  <si>
    <t>MUHAMMAD ABI DARDAK, S.Sos.I., M.Pd.I.</t>
  </si>
  <si>
    <t>SARI NOVITA</t>
  </si>
  <si>
    <t xml:space="preserve">ETA FARIDA </t>
  </si>
  <si>
    <t>MUHAMMAD SHOLEH BADAWI</t>
  </si>
  <si>
    <t>M. HABIBURROHMAN</t>
  </si>
  <si>
    <t>JAMALUDDIN</t>
  </si>
  <si>
    <t>H. SRI PRAPTONO, S.Sos., MM.</t>
  </si>
  <si>
    <t>FITRIYANA AMBARINI</t>
  </si>
  <si>
    <t>M. MUHYIDIN</t>
  </si>
  <si>
    <t>HANA TRI SURTININGSIH</t>
  </si>
  <si>
    <t>UMAR FADLULLAH KHASANUDIN</t>
  </si>
  <si>
    <t>SUSWANTI</t>
  </si>
  <si>
    <t>MUHAMMAD ANANTYO WIDODO, SE.</t>
  </si>
  <si>
    <t>YAYUK SRI LESTARI</t>
  </si>
  <si>
    <t>SAID HAMIDI</t>
  </si>
  <si>
    <t>Drs. RUKMA SETYABUDI, MM.</t>
  </si>
  <si>
    <t>PENI DYAH PERWITOSARI, S.Sos.</t>
  </si>
  <si>
    <t>Hj. ENDRIANINGSIH YUNITA, SP.</t>
  </si>
  <si>
    <t>Dra. RAHAYU KANDIWATI</t>
  </si>
  <si>
    <t>CHABIBULLAH</t>
  </si>
  <si>
    <t>RAMELAN DINOTO, SIP.</t>
  </si>
  <si>
    <t>PRI MARGONO</t>
  </si>
  <si>
    <t>SRI GISWANTI</t>
  </si>
  <si>
    <t>MUHAMMAD ZEN</t>
  </si>
  <si>
    <t>NURMAUNAH, B.Sc.</t>
  </si>
  <si>
    <t>Hj. RA. KUSDILAH, SH., MH.</t>
  </si>
  <si>
    <t>Hj. PIPIT PUSPITAWATI, SH.</t>
  </si>
  <si>
    <t>DENNY HOTMAN HS, S.Sos., MM.</t>
  </si>
  <si>
    <t>DIDIK SUGIYANTO, SH.</t>
  </si>
  <si>
    <t>RA. SRI HASTUTI HANDAJANINGSIH, BA.</t>
  </si>
  <si>
    <t>WIWIK SETIYO WASPODO</t>
  </si>
  <si>
    <t>KHAFIDHUDIN, S.HI.</t>
  </si>
  <si>
    <t>SULVYANDARI</t>
  </si>
  <si>
    <t>SHOMA EKA PRASETYA, SH.</t>
  </si>
  <si>
    <t>SUYADI, S.Pd.I.</t>
  </si>
  <si>
    <t>NURUL HUDA</t>
  </si>
  <si>
    <t>HERI PUDYATMOKO, Drs.</t>
  </si>
  <si>
    <t>SYAMSUL HADI</t>
  </si>
  <si>
    <t>Dra. DYAS RENI SULISTYAWATI, M.Si.</t>
  </si>
  <si>
    <t>Drs. AGUS PUDJIANTO SIH NUGROHO</t>
  </si>
  <si>
    <t>dr. PROBO WINARTO</t>
  </si>
  <si>
    <t>APRILIA SOFIYANI,  SE.</t>
  </si>
  <si>
    <t>Drs. NURKHOLIS, SH.</t>
  </si>
  <si>
    <t>LAFIF ROHMAN</t>
  </si>
  <si>
    <t>DWI BUDI HARTINI</t>
  </si>
  <si>
    <t>AKHMAD NURKHOLIS</t>
  </si>
  <si>
    <t>ENAR RATRIANY ASSA, S.IP.</t>
  </si>
  <si>
    <t>FERRY FIRMAWAN, ST., MT.</t>
  </si>
  <si>
    <t>Dra. J. TRIJANINGSIH, M.Pd.</t>
  </si>
  <si>
    <t>DONI MEIYUDIN, SH.</t>
  </si>
  <si>
    <t>MUHAMAD ABDUL MUNJID</t>
  </si>
  <si>
    <t>H. REGENG DWI YANTO, SE.</t>
  </si>
  <si>
    <t>FITRI AROFANI, SE.</t>
  </si>
  <si>
    <t>MUHAMAD ABDULLAH</t>
  </si>
  <si>
    <t>ISMIJATI, SE.</t>
  </si>
  <si>
    <t>EFENDI ECHWAN SUBIANDONO</t>
  </si>
  <si>
    <t>ARUM WIJAYANTI, SS.</t>
  </si>
  <si>
    <t>LUTFI  HIDAYAT, SH., MM.</t>
  </si>
  <si>
    <t>Drs. H. ASROROEDDIN HADI</t>
  </si>
  <si>
    <t>MUKHAMDI</t>
  </si>
  <si>
    <t>MURNI RAHAYU, S.Ag.</t>
  </si>
  <si>
    <t>ANANG IMAMUDDIN, SP.</t>
  </si>
  <si>
    <t>INDRI KRISNAWATI, S.Sos.</t>
  </si>
  <si>
    <t>Ir. FITRI WARDANI</t>
  </si>
  <si>
    <t>TURMUDI, SH</t>
  </si>
  <si>
    <t>LISNARIYAH</t>
  </si>
  <si>
    <t>MUH FATONI</t>
  </si>
  <si>
    <t>GIAT PAMUNGKAS</t>
  </si>
  <si>
    <t>SUPRIYATI</t>
  </si>
  <si>
    <t>H. YAHYA HARYOKO, S.Pd.</t>
  </si>
  <si>
    <t>H. M. ASNAWI, SE., MM.</t>
  </si>
  <si>
    <t>FURSOTUL FARAH, S.Ag.</t>
  </si>
  <si>
    <t>ABDOEL ALIM WICAKSONO, SH., MH.</t>
  </si>
  <si>
    <t>RAHAYU MARDIANAH, SE.</t>
  </si>
  <si>
    <t>IBNU MALIK, S.Pd.I.</t>
  </si>
  <si>
    <t>SUYATIN, S.Pd.I.</t>
  </si>
  <si>
    <t>ANITA DIYAH SITAWATI, S.Pd.I.</t>
  </si>
  <si>
    <t>TAUFIQ ARIFIN</t>
  </si>
  <si>
    <t>ADI TONTOWI JAUHARI, A.Md.</t>
  </si>
  <si>
    <t>EVY LESTARI, S.HI.</t>
  </si>
  <si>
    <t>JOKO WIYONO, SE.</t>
  </si>
  <si>
    <t>H. JOKO HARIYANTO, B.Sc.</t>
  </si>
  <si>
    <t>FITRI KURNIA LESTARI, SE.</t>
  </si>
  <si>
    <t>DEVI ABDURRAHMAN NAWAWI, S.IP.</t>
  </si>
  <si>
    <t>SAMINO, SH., MH.</t>
  </si>
  <si>
    <t>DWI LESTARI</t>
  </si>
  <si>
    <t>TUTI KRISTYANI</t>
  </si>
  <si>
    <t>DEDY HERU PRAMONO, SH.</t>
  </si>
  <si>
    <t>SUNARDI</t>
  </si>
  <si>
    <t>MUALIF SUTOPO</t>
  </si>
  <si>
    <t>ELISA AFRIDAHAYU</t>
  </si>
  <si>
    <t>WAHYU UTOMO</t>
  </si>
  <si>
    <t>UMMI AMALIA RADHIANI</t>
  </si>
  <si>
    <t>MUSLICH KORNAINI</t>
  </si>
  <si>
    <t>AGUS SENTOT IRIANTO</t>
  </si>
  <si>
    <t>THERESIA TRI LESTARI</t>
  </si>
  <si>
    <t>Drs. BUDI SATULISTYASTO</t>
  </si>
  <si>
    <t>PUJI MAEMUNAH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</si>
</sst>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#,##0;[Red]#,##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1"/>
      <color indexed="8"/>
      <name val="Cambria"/>
      <family val="1"/>
    </font>
    <font>
      <b/>
      <sz val="13"/>
      <color indexed="8"/>
      <name val="Cambria"/>
      <family val="1"/>
    </font>
    <font>
      <sz val="13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sz val="14"/>
      <color theme="1"/>
      <name val="Cambria"/>
      <family val="1"/>
    </font>
    <font>
      <sz val="12"/>
      <color theme="1"/>
      <name val="Cambria"/>
      <family val="1"/>
    </font>
    <font>
      <b/>
      <sz val="14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  <font>
      <b/>
      <sz val="13"/>
      <color theme="1"/>
      <name val="Cambria"/>
      <family val="1"/>
    </font>
    <font>
      <sz val="13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8" fillId="0" borderId="11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9" fillId="34" borderId="10" xfId="0" applyFont="1" applyFill="1" applyBorder="1" applyAlignment="1">
      <alignment horizontal="center" vertical="center"/>
    </xf>
    <xf numFmtId="0" fontId="49" fillId="34" borderId="0" xfId="0" applyFont="1" applyFill="1" applyAlignment="1">
      <alignment horizont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vertical="center"/>
    </xf>
    <xf numFmtId="0" fontId="42" fillId="0" borderId="0" xfId="0" applyFont="1" applyBorder="1" applyAlignment="1">
      <alignment horizontal="left" vertical="center"/>
    </xf>
    <xf numFmtId="0" fontId="46" fillId="0" borderId="0" xfId="0" applyFont="1" applyAlignment="1">
      <alignment/>
    </xf>
    <xf numFmtId="0" fontId="42" fillId="33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/>
    </xf>
    <xf numFmtId="0" fontId="49" fillId="0" borderId="11" xfId="0" applyFont="1" applyBorder="1" applyAlignment="1">
      <alignment vertical="center"/>
    </xf>
    <xf numFmtId="0" fontId="48" fillId="0" borderId="12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center" vertical="center"/>
    </xf>
    <xf numFmtId="0" fontId="48" fillId="0" borderId="11" xfId="0" applyFont="1" applyBorder="1" applyAlignment="1">
      <alignment vertical="center"/>
    </xf>
    <xf numFmtId="0" fontId="48" fillId="0" borderId="0" xfId="0" applyFont="1" applyAlignment="1">
      <alignment/>
    </xf>
    <xf numFmtId="0" fontId="48" fillId="0" borderId="12" xfId="0" applyNumberFormat="1" applyFont="1" applyBorder="1" applyAlignment="1">
      <alignment vertical="center"/>
    </xf>
    <xf numFmtId="0" fontId="49" fillId="0" borderId="12" xfId="0" applyNumberFormat="1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2" fillId="0" borderId="0" xfId="0" applyFont="1" applyBorder="1" applyAlignment="1">
      <alignment/>
    </xf>
    <xf numFmtId="0" fontId="49" fillId="0" borderId="13" xfId="0" applyFont="1" applyBorder="1" applyAlignment="1">
      <alignment horizontal="left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9" fillId="0" borderId="14" xfId="0" applyFont="1" applyBorder="1" applyAlignment="1">
      <alignment horizontal="left" vertical="center"/>
    </xf>
    <xf numFmtId="0" fontId="49" fillId="0" borderId="15" xfId="0" applyFont="1" applyBorder="1" applyAlignment="1">
      <alignment horizontal="left" vertical="center"/>
    </xf>
    <xf numFmtId="0" fontId="49" fillId="0" borderId="16" xfId="0" applyFont="1" applyBorder="1" applyAlignment="1">
      <alignment horizontal="left" vertical="center"/>
    </xf>
    <xf numFmtId="170" fontId="49" fillId="0" borderId="17" xfId="0" applyNumberFormat="1" applyFont="1" applyBorder="1" applyAlignment="1">
      <alignment horizontal="right" vertical="center"/>
    </xf>
    <xf numFmtId="170" fontId="49" fillId="0" borderId="18" xfId="0" applyNumberFormat="1" applyFont="1" applyBorder="1" applyAlignment="1">
      <alignment horizontal="right" vertical="center"/>
    </xf>
    <xf numFmtId="0" fontId="48" fillId="0" borderId="11" xfId="0" applyFont="1" applyBorder="1" applyAlignment="1">
      <alignment horizontal="center" vertical="center"/>
    </xf>
    <xf numFmtId="170" fontId="49" fillId="0" borderId="19" xfId="0" applyNumberFormat="1" applyFont="1" applyBorder="1" applyAlignment="1">
      <alignment horizontal="right"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left" vertical="center"/>
    </xf>
    <xf numFmtId="0" fontId="49" fillId="0" borderId="17" xfId="0" applyFont="1" applyBorder="1" applyAlignment="1">
      <alignment horizontal="left" vertical="center"/>
    </xf>
    <xf numFmtId="0" fontId="49" fillId="0" borderId="19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8" fillId="0" borderId="11" xfId="0" applyFont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/>
    </xf>
    <xf numFmtId="0" fontId="49" fillId="33" borderId="19" xfId="0" applyFont="1" applyFill="1" applyBorder="1" applyAlignment="1">
      <alignment horizontal="center"/>
    </xf>
    <xf numFmtId="0" fontId="49" fillId="33" borderId="18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/>
    </xf>
    <xf numFmtId="0" fontId="48" fillId="33" borderId="19" xfId="0" applyFont="1" applyFill="1" applyBorder="1" applyAlignment="1">
      <alignment horizontal="center"/>
    </xf>
    <xf numFmtId="0" fontId="48" fillId="33" borderId="18" xfId="0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170" fontId="49" fillId="0" borderId="11" xfId="0" applyNumberFormat="1" applyFont="1" applyBorder="1" applyAlignment="1">
      <alignment horizontal="right" vertical="center"/>
    </xf>
    <xf numFmtId="170" fontId="49" fillId="0" borderId="17" xfId="0" applyNumberFormat="1" applyFont="1" applyBorder="1" applyAlignment="1">
      <alignment horizontal="right" vertical="center" wrapText="1"/>
    </xf>
    <xf numFmtId="170" fontId="49" fillId="0" borderId="19" xfId="0" applyNumberFormat="1" applyFont="1" applyBorder="1" applyAlignment="1">
      <alignment horizontal="right" vertical="center" wrapText="1"/>
    </xf>
    <xf numFmtId="170" fontId="49" fillId="0" borderId="18" xfId="0" applyNumberFormat="1" applyFont="1" applyBorder="1" applyAlignment="1">
      <alignment horizontal="right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7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49" fillId="0" borderId="18" xfId="0" applyFont="1" applyBorder="1" applyAlignment="1">
      <alignment horizontal="left" vertical="center" wrapText="1"/>
    </xf>
    <xf numFmtId="0" fontId="49" fillId="34" borderId="17" xfId="0" applyFont="1" applyFill="1" applyBorder="1" applyAlignment="1">
      <alignment horizontal="left" vertical="center"/>
    </xf>
    <xf numFmtId="0" fontId="49" fillId="34" borderId="19" xfId="0" applyFont="1" applyFill="1" applyBorder="1" applyAlignment="1">
      <alignment horizontal="left" vertical="center"/>
    </xf>
    <xf numFmtId="0" fontId="49" fillId="34" borderId="18" xfId="0" applyFont="1" applyFill="1" applyBorder="1" applyAlignment="1">
      <alignment horizontal="left" vertical="center"/>
    </xf>
    <xf numFmtId="0" fontId="45" fillId="0" borderId="0" xfId="0" applyFont="1" applyAlignment="1">
      <alignment horizontal="center"/>
    </xf>
    <xf numFmtId="0" fontId="4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1</xdr:row>
      <xdr:rowOff>57150</xdr:rowOff>
    </xdr:from>
    <xdr:to>
      <xdr:col>26</xdr:col>
      <xdr:colOff>885825</xdr:colOff>
      <xdr:row>3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11039475" y="438150"/>
          <a:ext cx="15525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MODEL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DPR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Halaman 1</a:t>
          </a:r>
        </a:p>
      </xdr:txBody>
    </xdr:sp>
    <xdr:clientData/>
  </xdr:twoCellAnchor>
  <xdr:oneCellAnchor>
    <xdr:from>
      <xdr:col>24</xdr:col>
      <xdr:colOff>247650</xdr:colOff>
      <xdr:row>126</xdr:row>
      <xdr:rowOff>85725</xdr:rowOff>
    </xdr:from>
    <xdr:ext cx="1390650" cy="438150"/>
    <xdr:sp>
      <xdr:nvSpPr>
        <xdr:cNvPr id="2" name="Rectangle 2"/>
        <xdr:cNvSpPr>
          <a:spLocks/>
        </xdr:cNvSpPr>
      </xdr:nvSpPr>
      <xdr:spPr>
        <a:xfrm>
          <a:off x="11039475" y="55273575"/>
          <a:ext cx="139065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MODEL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DPR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Halaman 4</a:t>
          </a:r>
        </a:p>
      </xdr:txBody>
    </xdr:sp>
    <xdr:clientData/>
  </xdr:oneCellAnchor>
  <xdr:oneCellAnchor>
    <xdr:from>
      <xdr:col>25</xdr:col>
      <xdr:colOff>9525</xdr:colOff>
      <xdr:row>170</xdr:row>
      <xdr:rowOff>85725</xdr:rowOff>
    </xdr:from>
    <xdr:ext cx="1362075" cy="438150"/>
    <xdr:sp>
      <xdr:nvSpPr>
        <xdr:cNvPr id="3" name="Rectangle 3"/>
        <xdr:cNvSpPr>
          <a:spLocks/>
        </xdr:cNvSpPr>
      </xdr:nvSpPr>
      <xdr:spPr>
        <a:xfrm>
          <a:off x="11049000" y="73142475"/>
          <a:ext cx="1362075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MODEL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DPR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Halaman 5</a:t>
          </a:r>
        </a:p>
      </xdr:txBody>
    </xdr:sp>
    <xdr:clientData/>
  </xdr:oneCellAnchor>
  <xdr:oneCellAnchor>
    <xdr:from>
      <xdr:col>24</xdr:col>
      <xdr:colOff>247650</xdr:colOff>
      <xdr:row>214</xdr:row>
      <xdr:rowOff>85725</xdr:rowOff>
    </xdr:from>
    <xdr:ext cx="1323975" cy="438150"/>
    <xdr:sp>
      <xdr:nvSpPr>
        <xdr:cNvPr id="4" name="Rectangle 4"/>
        <xdr:cNvSpPr>
          <a:spLocks/>
        </xdr:cNvSpPr>
      </xdr:nvSpPr>
      <xdr:spPr>
        <a:xfrm>
          <a:off x="11039475" y="91011375"/>
          <a:ext cx="1323975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MODEL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DPR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Halaman 6</a:t>
          </a:r>
        </a:p>
      </xdr:txBody>
    </xdr:sp>
    <xdr:clientData/>
  </xdr:oneCellAnchor>
  <xdr:oneCellAnchor>
    <xdr:from>
      <xdr:col>24</xdr:col>
      <xdr:colOff>247650</xdr:colOff>
      <xdr:row>258</xdr:row>
      <xdr:rowOff>85725</xdr:rowOff>
    </xdr:from>
    <xdr:ext cx="1362075" cy="438150"/>
    <xdr:sp>
      <xdr:nvSpPr>
        <xdr:cNvPr id="5" name="Rectangle 5"/>
        <xdr:cNvSpPr>
          <a:spLocks/>
        </xdr:cNvSpPr>
      </xdr:nvSpPr>
      <xdr:spPr>
        <a:xfrm>
          <a:off x="11039475" y="108880275"/>
          <a:ext cx="1362075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MODEL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DPR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Halaman 7</a:t>
          </a:r>
        </a:p>
      </xdr:txBody>
    </xdr:sp>
    <xdr:clientData/>
  </xdr:oneCellAnchor>
  <xdr:oneCellAnchor>
    <xdr:from>
      <xdr:col>25</xdr:col>
      <xdr:colOff>0</xdr:colOff>
      <xdr:row>302</xdr:row>
      <xdr:rowOff>85725</xdr:rowOff>
    </xdr:from>
    <xdr:ext cx="1352550" cy="438150"/>
    <xdr:sp>
      <xdr:nvSpPr>
        <xdr:cNvPr id="6" name="Rectangle 6"/>
        <xdr:cNvSpPr>
          <a:spLocks/>
        </xdr:cNvSpPr>
      </xdr:nvSpPr>
      <xdr:spPr>
        <a:xfrm>
          <a:off x="11039475" y="126749175"/>
          <a:ext cx="135255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MODEL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DPR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Halaman 8</a:t>
          </a:r>
        </a:p>
      </xdr:txBody>
    </xdr:sp>
    <xdr:clientData/>
  </xdr:oneCellAnchor>
  <xdr:oneCellAnchor>
    <xdr:from>
      <xdr:col>24</xdr:col>
      <xdr:colOff>247650</xdr:colOff>
      <xdr:row>54</xdr:row>
      <xdr:rowOff>85725</xdr:rowOff>
    </xdr:from>
    <xdr:ext cx="1362075" cy="438150"/>
    <xdr:sp>
      <xdr:nvSpPr>
        <xdr:cNvPr id="7" name="Rectangle 7"/>
        <xdr:cNvSpPr>
          <a:spLocks/>
        </xdr:cNvSpPr>
      </xdr:nvSpPr>
      <xdr:spPr>
        <a:xfrm>
          <a:off x="11039475" y="21888450"/>
          <a:ext cx="1362075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MODEL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DPR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Halaman 2 </a:t>
          </a:r>
        </a:p>
      </xdr:txBody>
    </xdr:sp>
    <xdr:clientData/>
  </xdr:oneCellAnchor>
  <xdr:oneCellAnchor>
    <xdr:from>
      <xdr:col>25</xdr:col>
      <xdr:colOff>0</xdr:colOff>
      <xdr:row>82</xdr:row>
      <xdr:rowOff>85725</xdr:rowOff>
    </xdr:from>
    <xdr:ext cx="1333500" cy="438150"/>
    <xdr:sp>
      <xdr:nvSpPr>
        <xdr:cNvPr id="8" name="Rectangle 8"/>
        <xdr:cNvSpPr>
          <a:spLocks/>
        </xdr:cNvSpPr>
      </xdr:nvSpPr>
      <xdr:spPr>
        <a:xfrm>
          <a:off x="11039475" y="37404675"/>
          <a:ext cx="1333500" cy="438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MODEL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DPR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Halaman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>
    <xdr:from>
      <xdr:col>1</xdr:col>
      <xdr:colOff>0</xdr:colOff>
      <xdr:row>1</xdr:row>
      <xdr:rowOff>9525</xdr:rowOff>
    </xdr:from>
    <xdr:to>
      <xdr:col>4</xdr:col>
      <xdr:colOff>171450</xdr:colOff>
      <xdr:row>4</xdr:row>
      <xdr:rowOff>285750</xdr:rowOff>
    </xdr:to>
    <xdr:pic>
      <xdr:nvPicPr>
        <xdr:cNvPr id="9" name="Picture 1" descr="LOGO-kpu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90525"/>
          <a:ext cx="13144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1</xdr:row>
      <xdr:rowOff>57150</xdr:rowOff>
    </xdr:from>
    <xdr:to>
      <xdr:col>26</xdr:col>
      <xdr:colOff>885825</xdr:colOff>
      <xdr:row>3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11039475" y="438150"/>
          <a:ext cx="15525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MODEL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DPR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 PROVINSI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Halaman 1</a:t>
          </a:r>
        </a:p>
      </xdr:txBody>
    </xdr:sp>
    <xdr:clientData/>
  </xdr:twoCellAnchor>
  <xdr:oneCellAnchor>
    <xdr:from>
      <xdr:col>24</xdr:col>
      <xdr:colOff>247650</xdr:colOff>
      <xdr:row>129</xdr:row>
      <xdr:rowOff>381000</xdr:rowOff>
    </xdr:from>
    <xdr:ext cx="1390650" cy="609600"/>
    <xdr:sp>
      <xdr:nvSpPr>
        <xdr:cNvPr id="2" name="Rectangle 2"/>
        <xdr:cNvSpPr>
          <a:spLocks/>
        </xdr:cNvSpPr>
      </xdr:nvSpPr>
      <xdr:spPr>
        <a:xfrm>
          <a:off x="11039475" y="56711850"/>
          <a:ext cx="139065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MODEL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DPR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 PROVINSI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Halaman 4</a:t>
          </a:r>
        </a:p>
      </xdr:txBody>
    </xdr:sp>
    <xdr:clientData/>
  </xdr:oneCellAnchor>
  <xdr:oneCellAnchor>
    <xdr:from>
      <xdr:col>25</xdr:col>
      <xdr:colOff>9525</xdr:colOff>
      <xdr:row>178</xdr:row>
      <xdr:rowOff>0</xdr:rowOff>
    </xdr:from>
    <xdr:ext cx="1362075" cy="609600"/>
    <xdr:sp>
      <xdr:nvSpPr>
        <xdr:cNvPr id="3" name="Rectangle 3"/>
        <xdr:cNvSpPr>
          <a:spLocks/>
        </xdr:cNvSpPr>
      </xdr:nvSpPr>
      <xdr:spPr>
        <a:xfrm>
          <a:off x="11049000" y="76104750"/>
          <a:ext cx="13620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MODEL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DPR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 PROVINSI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Halaman 5</a:t>
          </a:r>
        </a:p>
      </xdr:txBody>
    </xdr:sp>
    <xdr:clientData/>
  </xdr:oneCellAnchor>
  <xdr:oneCellAnchor>
    <xdr:from>
      <xdr:col>24</xdr:col>
      <xdr:colOff>247650</xdr:colOff>
      <xdr:row>226</xdr:row>
      <xdr:rowOff>0</xdr:rowOff>
    </xdr:from>
    <xdr:ext cx="1323975" cy="609600"/>
    <xdr:sp>
      <xdr:nvSpPr>
        <xdr:cNvPr id="4" name="Rectangle 4"/>
        <xdr:cNvSpPr>
          <a:spLocks/>
        </xdr:cNvSpPr>
      </xdr:nvSpPr>
      <xdr:spPr>
        <a:xfrm>
          <a:off x="11039475" y="95497650"/>
          <a:ext cx="13239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MODEL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DPR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 PROVINSI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Halaman 6</a:t>
          </a:r>
        </a:p>
      </xdr:txBody>
    </xdr:sp>
    <xdr:clientData/>
  </xdr:oneCellAnchor>
  <xdr:oneCellAnchor>
    <xdr:from>
      <xdr:col>24</xdr:col>
      <xdr:colOff>247650</xdr:colOff>
      <xdr:row>274</xdr:row>
      <xdr:rowOff>0</xdr:rowOff>
    </xdr:from>
    <xdr:ext cx="1362075" cy="609600"/>
    <xdr:sp>
      <xdr:nvSpPr>
        <xdr:cNvPr id="5" name="Rectangle 5"/>
        <xdr:cNvSpPr>
          <a:spLocks/>
        </xdr:cNvSpPr>
      </xdr:nvSpPr>
      <xdr:spPr>
        <a:xfrm>
          <a:off x="11039475" y="114890550"/>
          <a:ext cx="13620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MODEL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DPR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 PROVINSI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Halaman 7</a:t>
          </a:r>
        </a:p>
      </xdr:txBody>
    </xdr:sp>
    <xdr:clientData/>
  </xdr:oneCellAnchor>
  <xdr:oneCellAnchor>
    <xdr:from>
      <xdr:col>25</xdr:col>
      <xdr:colOff>0</xdr:colOff>
      <xdr:row>322</xdr:row>
      <xdr:rowOff>0</xdr:rowOff>
    </xdr:from>
    <xdr:ext cx="1352550" cy="609600"/>
    <xdr:sp>
      <xdr:nvSpPr>
        <xdr:cNvPr id="6" name="Rectangle 6"/>
        <xdr:cNvSpPr>
          <a:spLocks/>
        </xdr:cNvSpPr>
      </xdr:nvSpPr>
      <xdr:spPr>
        <a:xfrm>
          <a:off x="11039475" y="134283450"/>
          <a:ext cx="135255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MODEL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DPR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 PROVINSI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Halaman 8</a:t>
          </a:r>
        </a:p>
      </xdr:txBody>
    </xdr:sp>
    <xdr:clientData/>
  </xdr:oneCellAnchor>
  <xdr:oneCellAnchor>
    <xdr:from>
      <xdr:col>24</xdr:col>
      <xdr:colOff>247650</xdr:colOff>
      <xdr:row>54</xdr:row>
      <xdr:rowOff>0</xdr:rowOff>
    </xdr:from>
    <xdr:ext cx="1362075" cy="609600"/>
    <xdr:sp>
      <xdr:nvSpPr>
        <xdr:cNvPr id="7" name="Rectangle 7"/>
        <xdr:cNvSpPr>
          <a:spLocks/>
        </xdr:cNvSpPr>
      </xdr:nvSpPr>
      <xdr:spPr>
        <a:xfrm>
          <a:off x="11039475" y="21802725"/>
          <a:ext cx="13620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MODEL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DPR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 PROVINSI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Halaman 2 </a:t>
          </a:r>
        </a:p>
      </xdr:txBody>
    </xdr:sp>
    <xdr:clientData/>
  </xdr:oneCellAnchor>
  <xdr:oneCellAnchor>
    <xdr:from>
      <xdr:col>25</xdr:col>
      <xdr:colOff>0</xdr:colOff>
      <xdr:row>82</xdr:row>
      <xdr:rowOff>0</xdr:rowOff>
    </xdr:from>
    <xdr:ext cx="1333500" cy="609600"/>
    <xdr:sp>
      <xdr:nvSpPr>
        <xdr:cNvPr id="8" name="Rectangle 8"/>
        <xdr:cNvSpPr>
          <a:spLocks/>
        </xdr:cNvSpPr>
      </xdr:nvSpPr>
      <xdr:spPr>
        <a:xfrm>
          <a:off x="11039475" y="37318950"/>
          <a:ext cx="13335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MODEL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DPR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 PROVINSI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Halaman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oneCellAnchor>
  <xdr:twoCellAnchor>
    <xdr:from>
      <xdr:col>1</xdr:col>
      <xdr:colOff>0</xdr:colOff>
      <xdr:row>1</xdr:row>
      <xdr:rowOff>9525</xdr:rowOff>
    </xdr:from>
    <xdr:to>
      <xdr:col>4</xdr:col>
      <xdr:colOff>171450</xdr:colOff>
      <xdr:row>4</xdr:row>
      <xdr:rowOff>285750</xdr:rowOff>
    </xdr:to>
    <xdr:pic>
      <xdr:nvPicPr>
        <xdr:cNvPr id="9" name="Picture 1" descr="LOGO-kpu-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90525"/>
          <a:ext cx="13144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haris\DA\3315-GROBOGAN\331501-KEDUNGJATI\DA-1-DPR-331501-JAWA%20TENGAH%20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-1 DPR"/>
      <sheetName val="MASTER"/>
    </sheetNames>
    <sheetDataSet>
      <sheetData sheetId="1">
        <row r="7">
          <cell r="F7">
            <v>1</v>
          </cell>
          <cell r="G7">
            <v>3276</v>
          </cell>
          <cell r="H7" t="str">
            <v>DONNY IMAM PRIAMBODO, ST, MM</v>
          </cell>
          <cell r="I7">
            <v>3285</v>
          </cell>
          <cell r="J7" t="str">
            <v>H. MARWAN JAFAR</v>
          </cell>
          <cell r="K7">
            <v>3294</v>
          </cell>
          <cell r="L7" t="str">
            <v>NAJIB SUBROTO</v>
          </cell>
          <cell r="M7">
            <v>3303</v>
          </cell>
          <cell r="N7" t="str">
            <v>EVITA NURSANTY, M.Sc</v>
          </cell>
          <cell r="O7">
            <v>3312</v>
          </cell>
          <cell r="P7" t="str">
            <v>FIRMAN SUBAGYO, SE, MH</v>
          </cell>
          <cell r="Q7">
            <v>3321</v>
          </cell>
          <cell r="R7" t="str">
            <v>dr. SUMARJATI ARJOSO, SKM</v>
          </cell>
          <cell r="S7">
            <v>3330</v>
          </cell>
          <cell r="T7" t="str">
            <v>Ir. DJOKO UDJIANTO, MM</v>
          </cell>
          <cell r="U7">
            <v>3339</v>
          </cell>
          <cell r="V7" t="str">
            <v>SULISTYOWATI, SH, MH</v>
          </cell>
          <cell r="W7">
            <v>3348</v>
          </cell>
          <cell r="X7" t="str">
            <v>H. MOH ARWANI THOMAFI</v>
          </cell>
          <cell r="Y7">
            <v>3357</v>
          </cell>
          <cell r="Z7" t="str">
            <v>Dra. ANIZAR RAHAYU, M.Si</v>
          </cell>
          <cell r="AA7" t="str">
            <v/>
          </cell>
          <cell r="AB7" t="str">
            <v/>
          </cell>
          <cell r="AC7" t="str">
            <v/>
          </cell>
          <cell r="AD7" t="str">
            <v/>
          </cell>
          <cell r="AE7" t="str">
            <v/>
          </cell>
          <cell r="AF7" t="str">
            <v/>
          </cell>
          <cell r="AG7">
            <v>3366</v>
          </cell>
          <cell r="AH7" t="str">
            <v>BM WIBOWO, SE, MM</v>
          </cell>
          <cell r="AI7">
            <v>3375</v>
          </cell>
          <cell r="AJ7" t="str">
            <v>PIUS GORA YUDA BASKARA, S. Kom</v>
          </cell>
        </row>
        <row r="8">
          <cell r="F8">
            <v>2</v>
          </cell>
          <cell r="G8">
            <v>3277</v>
          </cell>
          <cell r="H8" t="str">
            <v>H. AHMAD FAILASUF F. BASYUNI, SE</v>
          </cell>
          <cell r="I8">
            <v>3286</v>
          </cell>
          <cell r="J8" t="str">
            <v>ARVIN HAKIM THOHA</v>
          </cell>
          <cell r="K8">
            <v>3295</v>
          </cell>
          <cell r="L8" t="str">
            <v>Dr. MARSUDI BUDI UTOMO</v>
          </cell>
          <cell r="M8">
            <v>3304</v>
          </cell>
          <cell r="N8" t="str">
            <v>H. IMAM SUROSO, S.Sos, SH, MM</v>
          </cell>
          <cell r="O8">
            <v>3313</v>
          </cell>
          <cell r="P8" t="str">
            <v>H. BAMBANG RIYADI SOEGOMO</v>
          </cell>
          <cell r="Q8">
            <v>3322</v>
          </cell>
          <cell r="R8" t="str">
            <v>BAMBANG ANDIKANING PRANG, SH, MBA</v>
          </cell>
          <cell r="S8">
            <v>3331</v>
          </cell>
          <cell r="T8" t="str">
            <v>Ir. H. MUHAMMAD BAGHOWI, MM</v>
          </cell>
          <cell r="U8">
            <v>3340</v>
          </cell>
          <cell r="V8" t="str">
            <v>KUNTUM KHAIRU BASA</v>
          </cell>
          <cell r="W8">
            <v>3349</v>
          </cell>
          <cell r="X8" t="str">
            <v>MAHBUB ROSYIDI, S.Ag, SH</v>
          </cell>
          <cell r="Y8">
            <v>3358</v>
          </cell>
          <cell r="Z8" t="str">
            <v>KRISTIAWANTO, S.HI, MH</v>
          </cell>
          <cell r="AA8" t="str">
            <v/>
          </cell>
          <cell r="AB8" t="str">
            <v/>
          </cell>
          <cell r="AC8" t="str">
            <v/>
          </cell>
          <cell r="AD8" t="str">
            <v/>
          </cell>
          <cell r="AE8" t="str">
            <v/>
          </cell>
          <cell r="AF8" t="str">
            <v/>
          </cell>
          <cell r="AG8">
            <v>3367</v>
          </cell>
          <cell r="AH8" t="str">
            <v>KH. MASRUR ANHAR</v>
          </cell>
          <cell r="AI8">
            <v>3376</v>
          </cell>
          <cell r="AJ8" t="str">
            <v>NINJAR MASFUFAH, SH</v>
          </cell>
        </row>
        <row r="9">
          <cell r="F9">
            <v>3</v>
          </cell>
          <cell r="G9">
            <v>3278</v>
          </cell>
          <cell r="H9" t="str">
            <v>Hj. KUSMIYATI KUSUMAWIJAYA</v>
          </cell>
          <cell r="I9">
            <v>3287</v>
          </cell>
          <cell r="J9" t="str">
            <v>Hj. FADHIILATUL ILMIAH</v>
          </cell>
          <cell r="K9">
            <v>3296</v>
          </cell>
          <cell r="L9" t="str">
            <v>NURLINA DJAMIL</v>
          </cell>
          <cell r="M9">
            <v>3305</v>
          </cell>
          <cell r="N9" t="str">
            <v>HANJAYA SETIAWAN</v>
          </cell>
          <cell r="O9">
            <v>3314</v>
          </cell>
          <cell r="P9" t="str">
            <v>CHRISTINA ARYANI, SE, SH, MH</v>
          </cell>
          <cell r="Q9">
            <v>3323</v>
          </cell>
          <cell r="R9" t="str">
            <v>DR. Ir. ASTO SUNU SUBROTO, MM</v>
          </cell>
          <cell r="S9">
            <v>3332</v>
          </cell>
          <cell r="T9" t="str">
            <v>ITA SUSANTI, SE</v>
          </cell>
          <cell r="U9">
            <v>3341</v>
          </cell>
          <cell r="V9" t="str">
            <v>HM. SLAMET WARSITO, ST, MT</v>
          </cell>
          <cell r="W9">
            <v>3350</v>
          </cell>
          <cell r="X9" t="str">
            <v>FATIMAH, SH</v>
          </cell>
          <cell r="Y9">
            <v>3359</v>
          </cell>
          <cell r="Z9" t="str">
            <v>Drs. HERMAN RAMSON SARAGIH, MM</v>
          </cell>
          <cell r="AA9" t="str">
            <v/>
          </cell>
          <cell r="AB9" t="str">
            <v/>
          </cell>
          <cell r="AC9" t="str">
            <v/>
          </cell>
          <cell r="AD9" t="str">
            <v/>
          </cell>
          <cell r="AE9" t="str">
            <v/>
          </cell>
          <cell r="AF9" t="str">
            <v/>
          </cell>
          <cell r="AG9">
            <v>3368</v>
          </cell>
          <cell r="AH9" t="str">
            <v>SALIS ANISAH, S.SY</v>
          </cell>
          <cell r="AI9">
            <v>3377</v>
          </cell>
          <cell r="AJ9" t="str">
            <v>ZULIATI, S.Pd, M.Si</v>
          </cell>
        </row>
        <row r="10">
          <cell r="F10">
            <v>4</v>
          </cell>
          <cell r="G10">
            <v>3279</v>
          </cell>
          <cell r="H10" t="str">
            <v>EDY MULYANTO, S.Si</v>
          </cell>
          <cell r="I10">
            <v>3288</v>
          </cell>
          <cell r="J10" t="str">
            <v>KHOLILUL ROHMAN AHMAD</v>
          </cell>
          <cell r="K10">
            <v>3297</v>
          </cell>
          <cell r="L10" t="str">
            <v>Ir. H. MUSLIKHAN, M.Ec, Dev</v>
          </cell>
          <cell r="M10">
            <v>3306</v>
          </cell>
          <cell r="N10" t="str">
            <v>Ir. SUHARTO</v>
          </cell>
          <cell r="O10">
            <v>3315</v>
          </cell>
          <cell r="P10" t="str">
            <v>Ir. J. DWIHARTANTO</v>
          </cell>
          <cell r="Q10">
            <v>3324</v>
          </cell>
          <cell r="R10" t="str">
            <v>RACHMAN SOLICHUL HADI, S.Sos, M.Si</v>
          </cell>
          <cell r="S10">
            <v>3333</v>
          </cell>
          <cell r="T10" t="str">
            <v>Ir. H. WIDJANARKO, M.Sc</v>
          </cell>
          <cell r="U10">
            <v>3342</v>
          </cell>
          <cell r="V10" t="str">
            <v>H. AGUNG ROCHMADI, ST, MM</v>
          </cell>
          <cell r="W10">
            <v>3351</v>
          </cell>
          <cell r="X10" t="str">
            <v>AINAUL MARDHIYAH</v>
          </cell>
          <cell r="Y10">
            <v>3360</v>
          </cell>
          <cell r="Z10" t="str">
            <v>PITTAWATI BATUBARA, SH</v>
          </cell>
          <cell r="AA10" t="str">
            <v/>
          </cell>
          <cell r="AB10" t="str">
            <v/>
          </cell>
          <cell r="AC10" t="str">
            <v/>
          </cell>
          <cell r="AD10" t="str">
            <v/>
          </cell>
          <cell r="AE10" t="str">
            <v/>
          </cell>
          <cell r="AF10" t="str">
            <v/>
          </cell>
          <cell r="AG10">
            <v>3369</v>
          </cell>
          <cell r="AH10" t="str">
            <v>WANDI, ST</v>
          </cell>
          <cell r="AI10">
            <v>3378</v>
          </cell>
          <cell r="AJ10" t="str">
            <v>KUSMANTO, A. Md</v>
          </cell>
        </row>
        <row r="11">
          <cell r="F11">
            <v>5</v>
          </cell>
          <cell r="G11">
            <v>3280</v>
          </cell>
          <cell r="H11" t="str">
            <v>H. BAMBANG SULISTIYONO, SE, ST</v>
          </cell>
          <cell r="I11">
            <v>3289</v>
          </cell>
          <cell r="J11" t="str">
            <v>SUWARDI, S.Ag</v>
          </cell>
          <cell r="K11">
            <v>3298</v>
          </cell>
          <cell r="L11" t="str">
            <v>H.M. GAMARI</v>
          </cell>
          <cell r="M11">
            <v>3307</v>
          </cell>
          <cell r="N11" t="str">
            <v>LUSIANA MARIANINGSIH, SH M.Hum</v>
          </cell>
          <cell r="O11">
            <v>3316</v>
          </cell>
          <cell r="P11" t="str">
            <v>IRVANTO HENDRA PAMBUDI, S.Kom</v>
          </cell>
          <cell r="Q11">
            <v>3325</v>
          </cell>
          <cell r="R11" t="str">
            <v>JIP HENGKY YANA PRASETYO</v>
          </cell>
          <cell r="S11">
            <v>3334</v>
          </cell>
          <cell r="T11" t="str">
            <v>Ir. MASHUDI HARI PURWANTO</v>
          </cell>
          <cell r="U11">
            <v>3343</v>
          </cell>
          <cell r="V11" t="str">
            <v>SARJI, S.Pdi, M.Pd, SH</v>
          </cell>
          <cell r="W11">
            <v>3352</v>
          </cell>
          <cell r="X11" t="str">
            <v>SHOLIHIN, S. Ag, M. Pd.I</v>
          </cell>
          <cell r="Y11">
            <v>3361</v>
          </cell>
          <cell r="Z11" t="str">
            <v>Drs POTSDAM HUTASOIT</v>
          </cell>
          <cell r="AA11" t="str">
            <v/>
          </cell>
          <cell r="AB11" t="str">
            <v/>
          </cell>
          <cell r="AC11" t="str">
            <v/>
          </cell>
          <cell r="AD11" t="str">
            <v/>
          </cell>
          <cell r="AE11" t="str">
            <v/>
          </cell>
          <cell r="AF11" t="str">
            <v/>
          </cell>
          <cell r="AG11">
            <v>3370</v>
          </cell>
          <cell r="AH11" t="str">
            <v>SRI YULIANI, S.Ag</v>
          </cell>
          <cell r="AI11">
            <v>3379</v>
          </cell>
          <cell r="AJ11" t="str">
            <v>SUTRISNO</v>
          </cell>
        </row>
        <row r="12">
          <cell r="F12">
            <v>6</v>
          </cell>
          <cell r="G12">
            <v>3281</v>
          </cell>
          <cell r="H12" t="str">
            <v>Hj. SRI SETIATI</v>
          </cell>
          <cell r="I12">
            <v>3290</v>
          </cell>
          <cell r="J12" t="str">
            <v>ETY LUSIYANA, SH.I</v>
          </cell>
          <cell r="K12">
            <v>3299</v>
          </cell>
          <cell r="L12" t="str">
            <v>TRI ANDARI, S.Pd</v>
          </cell>
          <cell r="M12">
            <v>3308</v>
          </cell>
          <cell r="N12" t="str">
            <v>RIYANTA, SH.</v>
          </cell>
          <cell r="O12">
            <v>3317</v>
          </cell>
          <cell r="P12" t="str">
            <v>ERNAWATI YOHANA SUNDARI</v>
          </cell>
          <cell r="Q12">
            <v>3326</v>
          </cell>
          <cell r="R12" t="str">
            <v>Hj. SRI WULAN, SE</v>
          </cell>
          <cell r="S12">
            <v>3335</v>
          </cell>
          <cell r="T12" t="str">
            <v>ENDAH MARYANI SARI, SH</v>
          </cell>
          <cell r="U12">
            <v>3344</v>
          </cell>
          <cell r="V12" t="str">
            <v>Hj. HENI WAHYUDIANI</v>
          </cell>
          <cell r="W12">
            <v>3353</v>
          </cell>
          <cell r="X12" t="str">
            <v>Drs. MOH. MA'SHUM</v>
          </cell>
          <cell r="Y12">
            <v>3362</v>
          </cell>
          <cell r="Z12" t="str">
            <v>M. BADRUN NIAM</v>
          </cell>
          <cell r="AA12" t="str">
            <v/>
          </cell>
          <cell r="AB12" t="str">
            <v/>
          </cell>
          <cell r="AC12" t="str">
            <v/>
          </cell>
          <cell r="AD12" t="str">
            <v/>
          </cell>
          <cell r="AE12" t="str">
            <v/>
          </cell>
          <cell r="AF12" t="str">
            <v/>
          </cell>
          <cell r="AG12">
            <v>3371</v>
          </cell>
          <cell r="AH12" t="str">
            <v>AGUS SEPTIMA RIDWAN, SH</v>
          </cell>
          <cell r="AI12">
            <v>3380</v>
          </cell>
          <cell r="AJ12" t="str">
            <v>ALWI ALAYDRUS, SH, MH</v>
          </cell>
        </row>
        <row r="13">
          <cell r="F13">
            <v>7</v>
          </cell>
          <cell r="G13">
            <v>3282</v>
          </cell>
          <cell r="H13" t="str">
            <v>BAMBANG SUROSO SH, MH</v>
          </cell>
          <cell r="I13">
            <v>3291</v>
          </cell>
          <cell r="J13" t="str">
            <v>AHMAD HADI IMRON</v>
          </cell>
          <cell r="K13">
            <v>3300</v>
          </cell>
          <cell r="L13" t="str">
            <v>ASIH DWI SAYEKTI</v>
          </cell>
          <cell r="M13">
            <v>3309</v>
          </cell>
          <cell r="N13" t="str">
            <v>ARUDJI WAHYONO</v>
          </cell>
          <cell r="O13">
            <v>3318</v>
          </cell>
          <cell r="P13" t="str">
            <v>Drs. SUTOMO HERUPRIANTO, SH, MM, MH</v>
          </cell>
          <cell r="Q13">
            <v>3327</v>
          </cell>
          <cell r="R13" t="str">
            <v>Dra. SUS MARYATI, Apt, MM</v>
          </cell>
          <cell r="S13">
            <v>3336</v>
          </cell>
          <cell r="T13" t="str">
            <v>ULIL ABSHAR ABDALLA</v>
          </cell>
          <cell r="U13">
            <v>3345</v>
          </cell>
          <cell r="V13" t="str">
            <v>SUMARSONO, SE, M.Si</v>
          </cell>
          <cell r="W13">
            <v>3354</v>
          </cell>
          <cell r="X13" t="str">
            <v>ARIFAH UMROH, SH</v>
          </cell>
          <cell r="Y13">
            <v>3363</v>
          </cell>
          <cell r="Z13" t="str">
            <v>THERESIA WINARTI SUSANTI</v>
          </cell>
          <cell r="AA13" t="str">
            <v/>
          </cell>
          <cell r="AB13" t="str">
            <v/>
          </cell>
          <cell r="AC13" t="str">
            <v/>
          </cell>
          <cell r="AD13" t="str">
            <v/>
          </cell>
          <cell r="AE13" t="str">
            <v/>
          </cell>
          <cell r="AF13" t="str">
            <v/>
          </cell>
          <cell r="AG13">
            <v>3372</v>
          </cell>
          <cell r="AH13" t="str">
            <v>SYAIFULLAH</v>
          </cell>
          <cell r="AI13">
            <v>3381</v>
          </cell>
          <cell r="AJ13" t="str">
            <v>RATNANINGSIH</v>
          </cell>
        </row>
        <row r="14">
          <cell r="F14">
            <v>8</v>
          </cell>
          <cell r="G14">
            <v>3283</v>
          </cell>
          <cell r="H14" t="str">
            <v>MESI ROSIANA, S.Kom</v>
          </cell>
          <cell r="I14">
            <v>3292</v>
          </cell>
          <cell r="J14" t="str">
            <v>SANTI ANDRIYANI, S.Pd.I</v>
          </cell>
          <cell r="K14">
            <v>3301</v>
          </cell>
          <cell r="L14" t="str">
            <v>Hj. HARTUTI S.Ag</v>
          </cell>
          <cell r="M14">
            <v>3310</v>
          </cell>
          <cell r="N14" t="str">
            <v>FATMA IRAWATI, S.Si</v>
          </cell>
          <cell r="O14">
            <v>3319</v>
          </cell>
          <cell r="P14" t="str">
            <v>Ir. S. SUPRAPTI</v>
          </cell>
          <cell r="Q14">
            <v>3328</v>
          </cell>
          <cell r="R14" t="str">
            <v>Ir. SYAMSUDDIN HA</v>
          </cell>
          <cell r="S14">
            <v>3337</v>
          </cell>
          <cell r="T14" t="str">
            <v>Dr. L. STEFANUS WIJI SURATNO</v>
          </cell>
          <cell r="U14">
            <v>3346</v>
          </cell>
          <cell r="V14" t="str">
            <v>M. FAHMI DZULFIADI</v>
          </cell>
          <cell r="W14">
            <v>3355</v>
          </cell>
          <cell r="X14" t="str">
            <v>ALI ROF'I, S. Pd. I</v>
          </cell>
          <cell r="Y14">
            <v>3364</v>
          </cell>
          <cell r="Z14" t="str">
            <v>SUGIYANTO</v>
          </cell>
          <cell r="AA14" t="str">
            <v/>
          </cell>
          <cell r="AB14" t="str">
            <v/>
          </cell>
          <cell r="AC14" t="str">
            <v/>
          </cell>
          <cell r="AD14" t="str">
            <v/>
          </cell>
          <cell r="AE14" t="str">
            <v/>
          </cell>
          <cell r="AF14" t="str">
            <v/>
          </cell>
          <cell r="AG14">
            <v>3373</v>
          </cell>
          <cell r="AH14" t="str">
            <v>HARTATI NUSA</v>
          </cell>
          <cell r="AI14">
            <v>3382</v>
          </cell>
          <cell r="AJ14" t="str">
            <v>R. BONA P. SARAGIH</v>
          </cell>
        </row>
        <row r="15">
          <cell r="F15">
            <v>9</v>
          </cell>
          <cell r="G15">
            <v>3284</v>
          </cell>
          <cell r="H15" t="str">
            <v>Ir. BUDI SANTOSO</v>
          </cell>
          <cell r="I15">
            <v>3293</v>
          </cell>
          <cell r="J15" t="str">
            <v>ACHMAD MAULANI</v>
          </cell>
          <cell r="K15">
            <v>3302</v>
          </cell>
          <cell r="L15" t="str">
            <v>SUTRIYONO, S.Pd, M.Si</v>
          </cell>
          <cell r="M15">
            <v>3311</v>
          </cell>
          <cell r="N15" t="str">
            <v>Ir. SARWONO OETOMO</v>
          </cell>
          <cell r="O15">
            <v>3320</v>
          </cell>
          <cell r="P15" t="str">
            <v>R.A PANCA DEWI SARASWATI, SE</v>
          </cell>
          <cell r="Q15">
            <v>3329</v>
          </cell>
          <cell r="R15" t="str">
            <v>TARMUJI AP.</v>
          </cell>
          <cell r="S15">
            <v>3338</v>
          </cell>
          <cell r="T15" t="str">
            <v>Hj. ANDI PURNAMA SARI, SH</v>
          </cell>
          <cell r="U15">
            <v>3347</v>
          </cell>
          <cell r="V15" t="str">
            <v>KUSNIA ARMAN</v>
          </cell>
          <cell r="W15">
            <v>3356</v>
          </cell>
          <cell r="X15" t="str">
            <v>RIZAL SYARIFUDDIN, ST</v>
          </cell>
          <cell r="Y15">
            <v>3365</v>
          </cell>
          <cell r="Z15" t="str">
            <v>MOCH SA'DUN, SE, ME</v>
          </cell>
          <cell r="AA15" t="str">
            <v/>
          </cell>
          <cell r="AB15" t="str">
            <v/>
          </cell>
          <cell r="AC15" t="str">
            <v/>
          </cell>
          <cell r="AD15" t="str">
            <v/>
          </cell>
          <cell r="AE15" t="str">
            <v/>
          </cell>
          <cell r="AF15" t="str">
            <v/>
          </cell>
          <cell r="AG15">
            <v>3374</v>
          </cell>
          <cell r="AH15" t="str">
            <v>ALI MUNTAHA</v>
          </cell>
          <cell r="AI15" t="str">
            <v/>
          </cell>
          <cell r="AJ15" t="str">
            <v/>
          </cell>
        </row>
        <row r="16">
          <cell r="F16">
            <v>10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  <cell r="X16" t="str">
            <v/>
          </cell>
          <cell r="Y16" t="str">
            <v/>
          </cell>
          <cell r="Z16" t="str">
            <v/>
          </cell>
          <cell r="AA16" t="str">
            <v/>
          </cell>
          <cell r="AB16" t="str">
            <v/>
          </cell>
          <cell r="AC16" t="str">
            <v/>
          </cell>
          <cell r="AD16" t="str">
            <v/>
          </cell>
          <cell r="AE16" t="str">
            <v/>
          </cell>
          <cell r="AF16" t="str">
            <v/>
          </cell>
          <cell r="AG16" t="str">
            <v/>
          </cell>
          <cell r="AH16" t="str">
            <v/>
          </cell>
          <cell r="AI16" t="str">
            <v/>
          </cell>
          <cell r="AJ16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342"/>
  <sheetViews>
    <sheetView tabSelected="1" zoomScale="85" zoomScaleNormal="85" zoomScaleSheetLayoutView="120" zoomScalePageLayoutView="0" workbookViewId="0" topLeftCell="A113">
      <selection activeCell="Q19" sqref="Q19:S19"/>
    </sheetView>
  </sheetViews>
  <sheetFormatPr defaultColWidth="9.140625" defaultRowHeight="15"/>
  <cols>
    <col min="1" max="9" width="5.7109375" style="1" customWidth="1"/>
    <col min="10" max="10" width="8.421875" style="1" customWidth="1"/>
    <col min="11" max="12" width="8.7109375" style="1" customWidth="1"/>
    <col min="13" max="13" width="3.7109375" style="1" customWidth="1"/>
    <col min="14" max="15" width="8.7109375" style="1" customWidth="1"/>
    <col min="16" max="16" width="3.7109375" style="1" customWidth="1"/>
    <col min="17" max="18" width="8.7109375" style="1" customWidth="1"/>
    <col min="19" max="19" width="3.7109375" style="1" customWidth="1"/>
    <col min="20" max="21" width="8.7109375" style="1" customWidth="1"/>
    <col min="22" max="22" width="3.7109375" style="1" customWidth="1"/>
    <col min="23" max="24" width="8.7109375" style="1" customWidth="1"/>
    <col min="25" max="25" width="3.7109375" style="1" customWidth="1"/>
    <col min="26" max="26" width="10.00390625" style="1" customWidth="1"/>
    <col min="27" max="27" width="17.140625" style="1" customWidth="1"/>
    <col min="28" max="77" width="5.7109375" style="1" customWidth="1"/>
    <col min="78" max="16384" width="9.140625" style="1" customWidth="1"/>
  </cols>
  <sheetData>
    <row r="1" ht="30" customHeight="1"/>
    <row r="2" spans="1:27" s="2" customFormat="1" ht="30" customHeight="1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</row>
    <row r="3" spans="1:27" s="2" customFormat="1" ht="30" customHeight="1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</row>
    <row r="4" spans="1:27" s="3" customFormat="1" ht="30" customHeight="1">
      <c r="A4" s="80" t="s">
        <v>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</row>
    <row r="5" spans="1:27" s="2" customFormat="1" ht="30" customHeight="1">
      <c r="A5" s="4"/>
      <c r="B5" s="4"/>
      <c r="C5" s="4"/>
      <c r="D5" s="4"/>
      <c r="E5" s="4"/>
      <c r="F5" s="4"/>
      <c r="H5" s="5"/>
      <c r="I5" s="5"/>
      <c r="J5" s="5" t="s">
        <v>3</v>
      </c>
      <c r="N5" s="5"/>
      <c r="O5" s="5"/>
      <c r="R5" s="5" t="s">
        <v>4</v>
      </c>
      <c r="S5" s="5"/>
      <c r="T5" s="5"/>
      <c r="U5" s="5"/>
      <c r="V5" s="5"/>
      <c r="W5" s="5"/>
      <c r="X5" s="5"/>
      <c r="Y5" s="5"/>
      <c r="Z5" s="4"/>
      <c r="AA5" s="4"/>
    </row>
    <row r="6" spans="1:27" s="2" customFormat="1" ht="30" customHeight="1">
      <c r="A6" s="4"/>
      <c r="B6" s="4"/>
      <c r="C6" s="4"/>
      <c r="D6" s="4"/>
      <c r="E6" s="4"/>
      <c r="F6" s="4"/>
      <c r="J6" s="5" t="s">
        <v>5</v>
      </c>
      <c r="M6" s="5"/>
      <c r="N6" s="5"/>
      <c r="O6" s="5"/>
      <c r="P6" s="5"/>
      <c r="R6" s="5" t="s">
        <v>6</v>
      </c>
      <c r="S6" s="5"/>
      <c r="T6" s="5"/>
      <c r="U6" s="5"/>
      <c r="V6" s="5"/>
      <c r="W6" s="5"/>
      <c r="X6" s="5"/>
      <c r="Y6" s="5"/>
      <c r="Z6" s="4"/>
      <c r="AA6" s="4"/>
    </row>
    <row r="7" spans="1:27" ht="30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14" ht="30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27" s="9" customFormat="1" ht="34.5" customHeight="1">
      <c r="A9" s="8" t="s">
        <v>7</v>
      </c>
      <c r="B9" s="52" t="s">
        <v>8</v>
      </c>
      <c r="C9" s="52"/>
      <c r="D9" s="52"/>
      <c r="E9" s="52"/>
      <c r="F9" s="52"/>
      <c r="G9" s="52"/>
      <c r="H9" s="52"/>
      <c r="I9" s="52"/>
      <c r="J9" s="52"/>
      <c r="K9" s="61" t="s">
        <v>9</v>
      </c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3"/>
    </row>
    <row r="10" spans="1:27" s="9" customFormat="1" ht="49.5" customHeight="1">
      <c r="A10" s="10" t="s">
        <v>10</v>
      </c>
      <c r="B10" s="61" t="s">
        <v>11</v>
      </c>
      <c r="C10" s="62"/>
      <c r="D10" s="62"/>
      <c r="E10" s="62"/>
      <c r="F10" s="62"/>
      <c r="G10" s="62"/>
      <c r="H10" s="62"/>
      <c r="I10" s="62"/>
      <c r="J10" s="63"/>
      <c r="K10" s="61" t="s">
        <v>12</v>
      </c>
      <c r="L10" s="62"/>
      <c r="M10" s="62"/>
      <c r="N10" s="61" t="s">
        <v>13</v>
      </c>
      <c r="O10" s="62"/>
      <c r="P10" s="63"/>
      <c r="Q10" s="61" t="s">
        <v>14</v>
      </c>
      <c r="R10" s="62"/>
      <c r="S10" s="62"/>
      <c r="T10" s="61" t="s">
        <v>15</v>
      </c>
      <c r="U10" s="62"/>
      <c r="V10" s="63"/>
      <c r="W10" s="62" t="s">
        <v>16</v>
      </c>
      <c r="X10" s="62"/>
      <c r="Y10" s="63"/>
      <c r="Z10" s="61" t="s">
        <v>17</v>
      </c>
      <c r="AA10" s="63"/>
    </row>
    <row r="11" spans="1:27" s="13" customFormat="1" ht="24.75" customHeight="1">
      <c r="A11" s="11">
        <v>1</v>
      </c>
      <c r="B11" s="57">
        <v>2</v>
      </c>
      <c r="C11" s="57"/>
      <c r="D11" s="57"/>
      <c r="E11" s="57"/>
      <c r="F11" s="57"/>
      <c r="G11" s="57"/>
      <c r="H11" s="57"/>
      <c r="I11" s="57"/>
      <c r="J11" s="12">
        <v>3</v>
      </c>
      <c r="K11" s="58">
        <v>4</v>
      </c>
      <c r="L11" s="59"/>
      <c r="M11" s="60"/>
      <c r="N11" s="58">
        <v>5</v>
      </c>
      <c r="O11" s="59"/>
      <c r="P11" s="60"/>
      <c r="Q11" s="58">
        <v>6</v>
      </c>
      <c r="R11" s="59"/>
      <c r="S11" s="60"/>
      <c r="T11" s="58">
        <v>7</v>
      </c>
      <c r="U11" s="59"/>
      <c r="V11" s="59"/>
      <c r="W11" s="58">
        <v>8</v>
      </c>
      <c r="X11" s="59"/>
      <c r="Y11" s="60"/>
      <c r="Z11" s="58">
        <v>9</v>
      </c>
      <c r="AA11" s="60"/>
    </row>
    <row r="12" spans="1:27" s="15" customFormat="1" ht="30" customHeight="1">
      <c r="A12" s="14" t="s">
        <v>18</v>
      </c>
      <c r="B12" s="76" t="s">
        <v>19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8"/>
    </row>
    <row r="13" spans="1:27" s="9" customFormat="1" ht="30" customHeight="1">
      <c r="A13" s="47"/>
      <c r="B13" s="72" t="s">
        <v>20</v>
      </c>
      <c r="C13" s="72"/>
      <c r="D13" s="72"/>
      <c r="E13" s="72"/>
      <c r="F13" s="72"/>
      <c r="G13" s="72"/>
      <c r="H13" s="72"/>
      <c r="I13" s="72"/>
      <c r="J13" s="16" t="s">
        <v>21</v>
      </c>
      <c r="K13" s="69">
        <v>44318</v>
      </c>
      <c r="L13" s="70"/>
      <c r="M13" s="71"/>
      <c r="N13" s="69">
        <v>472280</v>
      </c>
      <c r="O13" s="70"/>
      <c r="P13" s="71"/>
      <c r="Q13" s="69">
        <v>308947</v>
      </c>
      <c r="R13" s="70"/>
      <c r="S13" s="71"/>
      <c r="T13" s="69">
        <v>289691</v>
      </c>
      <c r="U13" s="70"/>
      <c r="V13" s="71"/>
      <c r="W13" s="69">
        <v>329754</v>
      </c>
      <c r="X13" s="70"/>
      <c r="Y13" s="71"/>
      <c r="Z13" s="69">
        <f>SUM(K13,N13,Q13,T13,W13)</f>
        <v>1444990</v>
      </c>
      <c r="AA13" s="71"/>
    </row>
    <row r="14" spans="1:27" s="9" customFormat="1" ht="30" customHeight="1">
      <c r="A14" s="47"/>
      <c r="B14" s="72"/>
      <c r="C14" s="72"/>
      <c r="D14" s="72"/>
      <c r="E14" s="72"/>
      <c r="F14" s="72"/>
      <c r="G14" s="72"/>
      <c r="H14" s="72"/>
      <c r="I14" s="72"/>
      <c r="J14" s="16" t="s">
        <v>22</v>
      </c>
      <c r="K14" s="69">
        <v>48071</v>
      </c>
      <c r="L14" s="70"/>
      <c r="M14" s="71"/>
      <c r="N14" s="69">
        <v>478414</v>
      </c>
      <c r="O14" s="70"/>
      <c r="P14" s="71"/>
      <c r="Q14" s="69">
        <v>317230</v>
      </c>
      <c r="R14" s="70"/>
      <c r="S14" s="71"/>
      <c r="T14" s="69">
        <v>289926</v>
      </c>
      <c r="U14" s="70"/>
      <c r="V14" s="71"/>
      <c r="W14" s="69">
        <v>322355</v>
      </c>
      <c r="X14" s="70"/>
      <c r="Y14" s="71"/>
      <c r="Z14" s="69">
        <f aca="true" t="shared" si="0" ref="Z14:Z27">SUM(K14,N14,Q14,T14,W14)</f>
        <v>1455996</v>
      </c>
      <c r="AA14" s="71"/>
    </row>
    <row r="15" spans="1:27" s="9" customFormat="1" ht="30" customHeight="1">
      <c r="A15" s="47"/>
      <c r="B15" s="72"/>
      <c r="C15" s="72"/>
      <c r="D15" s="72"/>
      <c r="E15" s="72"/>
      <c r="F15" s="72"/>
      <c r="G15" s="72"/>
      <c r="H15" s="72"/>
      <c r="I15" s="72"/>
      <c r="J15" s="16" t="s">
        <v>23</v>
      </c>
      <c r="K15" s="69">
        <f>SUM(K13:K14)</f>
        <v>92389</v>
      </c>
      <c r="L15" s="70"/>
      <c r="M15" s="71"/>
      <c r="N15" s="69">
        <f>SUM(N13:N14)</f>
        <v>950694</v>
      </c>
      <c r="O15" s="70"/>
      <c r="P15" s="71"/>
      <c r="Q15" s="69">
        <f>SUM(Q13:Q14)</f>
        <v>626177</v>
      </c>
      <c r="R15" s="70"/>
      <c r="S15" s="71"/>
      <c r="T15" s="69">
        <f>SUM(T13:T14)</f>
        <v>579617</v>
      </c>
      <c r="U15" s="70"/>
      <c r="V15" s="71"/>
      <c r="W15" s="69">
        <f>SUM(W13:W14)</f>
        <v>652109</v>
      </c>
      <c r="X15" s="70"/>
      <c r="Y15" s="71"/>
      <c r="Z15" s="69">
        <f t="shared" si="0"/>
        <v>2900986</v>
      </c>
      <c r="AA15" s="71"/>
    </row>
    <row r="16" spans="1:27" s="9" customFormat="1" ht="30" customHeight="1">
      <c r="A16" s="47"/>
      <c r="B16" s="72" t="s">
        <v>24</v>
      </c>
      <c r="C16" s="72"/>
      <c r="D16" s="72"/>
      <c r="E16" s="72"/>
      <c r="F16" s="72"/>
      <c r="G16" s="72"/>
      <c r="H16" s="72"/>
      <c r="I16" s="72"/>
      <c r="J16" s="16" t="s">
        <v>21</v>
      </c>
      <c r="K16" s="69">
        <v>297</v>
      </c>
      <c r="L16" s="70"/>
      <c r="M16" s="71"/>
      <c r="N16" s="69">
        <v>569</v>
      </c>
      <c r="O16" s="70"/>
      <c r="P16" s="71"/>
      <c r="Q16" s="69">
        <v>452</v>
      </c>
      <c r="R16" s="70"/>
      <c r="S16" s="71"/>
      <c r="T16" s="69">
        <v>214</v>
      </c>
      <c r="U16" s="70"/>
      <c r="V16" s="71"/>
      <c r="W16" s="69">
        <v>529</v>
      </c>
      <c r="X16" s="70"/>
      <c r="Y16" s="71"/>
      <c r="Z16" s="69">
        <f t="shared" si="0"/>
        <v>2061</v>
      </c>
      <c r="AA16" s="71"/>
    </row>
    <row r="17" spans="1:27" s="9" customFormat="1" ht="30" customHeight="1">
      <c r="A17" s="47"/>
      <c r="B17" s="72"/>
      <c r="C17" s="72"/>
      <c r="D17" s="72"/>
      <c r="E17" s="72"/>
      <c r="F17" s="72"/>
      <c r="G17" s="72"/>
      <c r="H17" s="72"/>
      <c r="I17" s="72"/>
      <c r="J17" s="16" t="s">
        <v>22</v>
      </c>
      <c r="K17" s="69">
        <v>112</v>
      </c>
      <c r="L17" s="70"/>
      <c r="M17" s="71"/>
      <c r="N17" s="69">
        <v>516</v>
      </c>
      <c r="O17" s="70"/>
      <c r="P17" s="71"/>
      <c r="Q17" s="69">
        <v>369</v>
      </c>
      <c r="R17" s="70"/>
      <c r="S17" s="71"/>
      <c r="T17" s="69">
        <v>262</v>
      </c>
      <c r="U17" s="70"/>
      <c r="V17" s="71"/>
      <c r="W17" s="69">
        <v>409</v>
      </c>
      <c r="X17" s="70"/>
      <c r="Y17" s="71"/>
      <c r="Z17" s="69">
        <f t="shared" si="0"/>
        <v>1668</v>
      </c>
      <c r="AA17" s="71"/>
    </row>
    <row r="18" spans="1:27" s="9" customFormat="1" ht="30" customHeight="1">
      <c r="A18" s="47"/>
      <c r="B18" s="72"/>
      <c r="C18" s="72"/>
      <c r="D18" s="72"/>
      <c r="E18" s="72"/>
      <c r="F18" s="72"/>
      <c r="G18" s="72"/>
      <c r="H18" s="72"/>
      <c r="I18" s="72"/>
      <c r="J18" s="16" t="s">
        <v>23</v>
      </c>
      <c r="K18" s="69">
        <f>SUM(K16:K17)</f>
        <v>409</v>
      </c>
      <c r="L18" s="70"/>
      <c r="M18" s="71"/>
      <c r="N18" s="69">
        <f>SUM(N16:N17)</f>
        <v>1085</v>
      </c>
      <c r="O18" s="70"/>
      <c r="P18" s="71"/>
      <c r="Q18" s="69">
        <f>SUM(Q16:Q17)</f>
        <v>821</v>
      </c>
      <c r="R18" s="70"/>
      <c r="S18" s="71"/>
      <c r="T18" s="69">
        <f>SUM(T16:T17)</f>
        <v>476</v>
      </c>
      <c r="U18" s="70"/>
      <c r="V18" s="71"/>
      <c r="W18" s="69">
        <f>SUM(W16:W17)</f>
        <v>938</v>
      </c>
      <c r="X18" s="70"/>
      <c r="Y18" s="71"/>
      <c r="Z18" s="69">
        <f t="shared" si="0"/>
        <v>3729</v>
      </c>
      <c r="AA18" s="71"/>
    </row>
    <row r="19" spans="1:27" s="9" customFormat="1" ht="30" customHeight="1">
      <c r="A19" s="47"/>
      <c r="B19" s="72" t="s">
        <v>25</v>
      </c>
      <c r="C19" s="72"/>
      <c r="D19" s="72"/>
      <c r="E19" s="72"/>
      <c r="F19" s="72"/>
      <c r="G19" s="72"/>
      <c r="H19" s="72"/>
      <c r="I19" s="72"/>
      <c r="J19" s="16" t="s">
        <v>21</v>
      </c>
      <c r="K19" s="69">
        <v>126</v>
      </c>
      <c r="L19" s="70"/>
      <c r="M19" s="71"/>
      <c r="N19" s="69">
        <v>970</v>
      </c>
      <c r="O19" s="70"/>
      <c r="P19" s="71"/>
      <c r="Q19" s="69">
        <v>252</v>
      </c>
      <c r="R19" s="70"/>
      <c r="S19" s="71"/>
      <c r="T19" s="69">
        <v>285</v>
      </c>
      <c r="U19" s="70"/>
      <c r="V19" s="71"/>
      <c r="W19" s="69">
        <v>307</v>
      </c>
      <c r="X19" s="70"/>
      <c r="Y19" s="71"/>
      <c r="Z19" s="69">
        <f t="shared" si="0"/>
        <v>1940</v>
      </c>
      <c r="AA19" s="71"/>
    </row>
    <row r="20" spans="1:27" s="9" customFormat="1" ht="30" customHeight="1">
      <c r="A20" s="47"/>
      <c r="B20" s="72"/>
      <c r="C20" s="72"/>
      <c r="D20" s="72"/>
      <c r="E20" s="72"/>
      <c r="F20" s="72"/>
      <c r="G20" s="72"/>
      <c r="H20" s="72"/>
      <c r="I20" s="72"/>
      <c r="J20" s="16" t="s">
        <v>22</v>
      </c>
      <c r="K20" s="69">
        <v>108</v>
      </c>
      <c r="L20" s="70"/>
      <c r="M20" s="71"/>
      <c r="N20" s="69">
        <v>1278</v>
      </c>
      <c r="O20" s="70"/>
      <c r="P20" s="71"/>
      <c r="Q20" s="69">
        <v>404</v>
      </c>
      <c r="R20" s="70"/>
      <c r="S20" s="71"/>
      <c r="T20" s="69">
        <v>326</v>
      </c>
      <c r="U20" s="70"/>
      <c r="V20" s="71"/>
      <c r="W20" s="69">
        <v>337</v>
      </c>
      <c r="X20" s="70"/>
      <c r="Y20" s="71"/>
      <c r="Z20" s="69">
        <f t="shared" si="0"/>
        <v>2453</v>
      </c>
      <c r="AA20" s="71"/>
    </row>
    <row r="21" spans="1:27" s="9" customFormat="1" ht="30" customHeight="1">
      <c r="A21" s="47"/>
      <c r="B21" s="72"/>
      <c r="C21" s="72"/>
      <c r="D21" s="72"/>
      <c r="E21" s="72"/>
      <c r="F21" s="72"/>
      <c r="G21" s="72"/>
      <c r="H21" s="72"/>
      <c r="I21" s="72"/>
      <c r="J21" s="16" t="s">
        <v>23</v>
      </c>
      <c r="K21" s="69">
        <f>SUM(K19:K20)</f>
        <v>234</v>
      </c>
      <c r="L21" s="70"/>
      <c r="M21" s="71"/>
      <c r="N21" s="69">
        <f>SUM(N19:N20)</f>
        <v>2248</v>
      </c>
      <c r="O21" s="70"/>
      <c r="P21" s="71"/>
      <c r="Q21" s="69">
        <f>SUM(Q19:Q20)</f>
        <v>656</v>
      </c>
      <c r="R21" s="70"/>
      <c r="S21" s="71"/>
      <c r="T21" s="69">
        <f>SUM(T19:T20)</f>
        <v>611</v>
      </c>
      <c r="U21" s="70"/>
      <c r="V21" s="71"/>
      <c r="W21" s="69">
        <f>SUM(W19,W20)</f>
        <v>644</v>
      </c>
      <c r="X21" s="70"/>
      <c r="Y21" s="71"/>
      <c r="Z21" s="69">
        <f t="shared" si="0"/>
        <v>4393</v>
      </c>
      <c r="AA21" s="71"/>
    </row>
    <row r="22" spans="1:27" s="9" customFormat="1" ht="30" customHeight="1">
      <c r="A22" s="47"/>
      <c r="B22" s="72" t="s">
        <v>26</v>
      </c>
      <c r="C22" s="72"/>
      <c r="D22" s="72"/>
      <c r="E22" s="72"/>
      <c r="F22" s="72"/>
      <c r="G22" s="72"/>
      <c r="H22" s="72"/>
      <c r="I22" s="72"/>
      <c r="J22" s="16" t="s">
        <v>21</v>
      </c>
      <c r="K22" s="69">
        <v>600</v>
      </c>
      <c r="L22" s="70"/>
      <c r="M22" s="71"/>
      <c r="N22" s="69">
        <v>2146</v>
      </c>
      <c r="O22" s="70"/>
      <c r="P22" s="71"/>
      <c r="Q22" s="69">
        <v>983</v>
      </c>
      <c r="R22" s="70"/>
      <c r="S22" s="71"/>
      <c r="T22" s="69">
        <v>836</v>
      </c>
      <c r="U22" s="70"/>
      <c r="V22" s="71"/>
      <c r="W22" s="69">
        <v>1051</v>
      </c>
      <c r="X22" s="70"/>
      <c r="Y22" s="71"/>
      <c r="Z22" s="69">
        <f t="shared" si="0"/>
        <v>5616</v>
      </c>
      <c r="AA22" s="71"/>
    </row>
    <row r="23" spans="1:27" s="9" customFormat="1" ht="30" customHeight="1">
      <c r="A23" s="47"/>
      <c r="B23" s="72"/>
      <c r="C23" s="72"/>
      <c r="D23" s="72"/>
      <c r="E23" s="72"/>
      <c r="F23" s="72"/>
      <c r="G23" s="72"/>
      <c r="H23" s="72"/>
      <c r="I23" s="72"/>
      <c r="J23" s="16" t="s">
        <v>22</v>
      </c>
      <c r="K23" s="69">
        <v>765</v>
      </c>
      <c r="L23" s="70"/>
      <c r="M23" s="71"/>
      <c r="N23" s="69">
        <v>2960</v>
      </c>
      <c r="O23" s="70"/>
      <c r="P23" s="71"/>
      <c r="Q23" s="69">
        <v>1223</v>
      </c>
      <c r="R23" s="70"/>
      <c r="S23" s="71"/>
      <c r="T23" s="69">
        <v>984</v>
      </c>
      <c r="U23" s="70"/>
      <c r="V23" s="71"/>
      <c r="W23" s="69">
        <v>1501</v>
      </c>
      <c r="X23" s="70"/>
      <c r="Y23" s="71"/>
      <c r="Z23" s="69">
        <f t="shared" si="0"/>
        <v>7433</v>
      </c>
      <c r="AA23" s="71"/>
    </row>
    <row r="24" spans="1:27" s="9" customFormat="1" ht="30" customHeight="1">
      <c r="A24" s="47"/>
      <c r="B24" s="72"/>
      <c r="C24" s="72"/>
      <c r="D24" s="72"/>
      <c r="E24" s="72"/>
      <c r="F24" s="72"/>
      <c r="G24" s="72"/>
      <c r="H24" s="72"/>
      <c r="I24" s="72"/>
      <c r="J24" s="16" t="s">
        <v>23</v>
      </c>
      <c r="K24" s="69">
        <f>SUM(K22:K23)</f>
        <v>1365</v>
      </c>
      <c r="L24" s="70"/>
      <c r="M24" s="71"/>
      <c r="N24" s="69">
        <f>SUM(N22:N23)</f>
        <v>5106</v>
      </c>
      <c r="O24" s="70"/>
      <c r="P24" s="71"/>
      <c r="Q24" s="69">
        <f>SUM(Q22:Q23)</f>
        <v>2206</v>
      </c>
      <c r="R24" s="70"/>
      <c r="S24" s="71"/>
      <c r="T24" s="69">
        <f>SUM(T22:T23)</f>
        <v>1820</v>
      </c>
      <c r="U24" s="70"/>
      <c r="V24" s="71"/>
      <c r="W24" s="69">
        <f>SUM(W22:W23)</f>
        <v>2552</v>
      </c>
      <c r="X24" s="70"/>
      <c r="Y24" s="71"/>
      <c r="Z24" s="69">
        <f t="shared" si="0"/>
        <v>13049</v>
      </c>
      <c r="AA24" s="71"/>
    </row>
    <row r="25" spans="1:27" s="9" customFormat="1" ht="30" customHeight="1">
      <c r="A25" s="47"/>
      <c r="B25" s="72" t="s">
        <v>27</v>
      </c>
      <c r="C25" s="72"/>
      <c r="D25" s="72"/>
      <c r="E25" s="72"/>
      <c r="F25" s="72"/>
      <c r="G25" s="72"/>
      <c r="H25" s="72"/>
      <c r="I25" s="72"/>
      <c r="J25" s="16" t="s">
        <v>21</v>
      </c>
      <c r="K25" s="69">
        <f>SUM(K13,K16,K19,K22)</f>
        <v>45341</v>
      </c>
      <c r="L25" s="70"/>
      <c r="M25" s="71"/>
      <c r="N25" s="69">
        <f>SUM(N13,N16,N19,N22)</f>
        <v>475965</v>
      </c>
      <c r="O25" s="70"/>
      <c r="P25" s="71"/>
      <c r="Q25" s="69">
        <f>SUM(Q13,Q16,Q19,Q22)</f>
        <v>310634</v>
      </c>
      <c r="R25" s="70"/>
      <c r="S25" s="71"/>
      <c r="T25" s="69">
        <v>291026</v>
      </c>
      <c r="U25" s="70"/>
      <c r="V25" s="71"/>
      <c r="W25" s="69">
        <f>SUM(W13,W16,W19,W22)</f>
        <v>331641</v>
      </c>
      <c r="X25" s="70"/>
      <c r="Y25" s="71"/>
      <c r="Z25" s="69">
        <f t="shared" si="0"/>
        <v>1454607</v>
      </c>
      <c r="AA25" s="71"/>
    </row>
    <row r="26" spans="1:27" s="9" customFormat="1" ht="30" customHeight="1">
      <c r="A26" s="47"/>
      <c r="B26" s="72"/>
      <c r="C26" s="72"/>
      <c r="D26" s="72"/>
      <c r="E26" s="72"/>
      <c r="F26" s="72"/>
      <c r="G26" s="72"/>
      <c r="H26" s="72"/>
      <c r="I26" s="72"/>
      <c r="J26" s="16" t="s">
        <v>22</v>
      </c>
      <c r="K26" s="69">
        <f>SUM(K14,K17,K20,K23)</f>
        <v>49056</v>
      </c>
      <c r="L26" s="70"/>
      <c r="M26" s="71"/>
      <c r="N26" s="69">
        <f>SUM(N14,N17,N20,N23)</f>
        <v>483168</v>
      </c>
      <c r="O26" s="70"/>
      <c r="P26" s="71"/>
      <c r="Q26" s="69">
        <f>SUM(Q14,Q17,Q20,Q23)</f>
        <v>319226</v>
      </c>
      <c r="R26" s="70"/>
      <c r="S26" s="71"/>
      <c r="T26" s="69">
        <f>SUM(T14,T17,T20,T23)</f>
        <v>291498</v>
      </c>
      <c r="U26" s="70"/>
      <c r="V26" s="71"/>
      <c r="W26" s="69">
        <f>SUM(W14,W17,W20,W23)</f>
        <v>324602</v>
      </c>
      <c r="X26" s="70"/>
      <c r="Y26" s="71"/>
      <c r="Z26" s="69">
        <f t="shared" si="0"/>
        <v>1467550</v>
      </c>
      <c r="AA26" s="71"/>
    </row>
    <row r="27" spans="1:27" s="9" customFormat="1" ht="30" customHeight="1">
      <c r="A27" s="47"/>
      <c r="B27" s="72"/>
      <c r="C27" s="72"/>
      <c r="D27" s="72"/>
      <c r="E27" s="72"/>
      <c r="F27" s="72"/>
      <c r="G27" s="72"/>
      <c r="H27" s="72"/>
      <c r="I27" s="72"/>
      <c r="J27" s="16" t="s">
        <v>23</v>
      </c>
      <c r="K27" s="69">
        <f>SUM(K25:K26)</f>
        <v>94397</v>
      </c>
      <c r="L27" s="70"/>
      <c r="M27" s="71"/>
      <c r="N27" s="69">
        <f>SUM(N25:N26)</f>
        <v>959133</v>
      </c>
      <c r="O27" s="70"/>
      <c r="P27" s="71"/>
      <c r="Q27" s="69">
        <f>SUM(Q25:Q26)</f>
        <v>629860</v>
      </c>
      <c r="R27" s="70"/>
      <c r="S27" s="71"/>
      <c r="T27" s="69">
        <f>SUM(T25:T26)</f>
        <v>582524</v>
      </c>
      <c r="U27" s="70"/>
      <c r="V27" s="71"/>
      <c r="W27" s="69">
        <f>SUM(W25:W26)</f>
        <v>656243</v>
      </c>
      <c r="X27" s="70"/>
      <c r="Y27" s="71"/>
      <c r="Z27" s="69">
        <f t="shared" si="0"/>
        <v>2922157</v>
      </c>
      <c r="AA27" s="71"/>
    </row>
    <row r="28" spans="1:27" s="9" customFormat="1" ht="30" customHeight="1">
      <c r="A28" s="16" t="s">
        <v>28</v>
      </c>
      <c r="B28" s="73" t="s">
        <v>29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5"/>
    </row>
    <row r="29" spans="1:27" s="9" customFormat="1" ht="30" customHeight="1">
      <c r="A29" s="47"/>
      <c r="B29" s="72" t="s">
        <v>30</v>
      </c>
      <c r="C29" s="72"/>
      <c r="D29" s="72"/>
      <c r="E29" s="72"/>
      <c r="F29" s="72"/>
      <c r="G29" s="72"/>
      <c r="H29" s="72"/>
      <c r="I29" s="72"/>
      <c r="J29" s="16" t="s">
        <v>21</v>
      </c>
      <c r="K29" s="69">
        <v>34135</v>
      </c>
      <c r="L29" s="70"/>
      <c r="M29" s="71"/>
      <c r="N29" s="69">
        <v>382622</v>
      </c>
      <c r="O29" s="70"/>
      <c r="P29" s="71"/>
      <c r="Q29" s="69">
        <v>206669</v>
      </c>
      <c r="R29" s="70"/>
      <c r="S29" s="71"/>
      <c r="T29" s="69">
        <v>242211</v>
      </c>
      <c r="U29" s="70"/>
      <c r="V29" s="71"/>
      <c r="W29" s="69">
        <v>243863</v>
      </c>
      <c r="X29" s="70"/>
      <c r="Y29" s="71"/>
      <c r="Z29" s="69">
        <f>SUM(K29,N29,Q29,T29,W29)</f>
        <v>1109500</v>
      </c>
      <c r="AA29" s="71"/>
    </row>
    <row r="30" spans="1:27" s="9" customFormat="1" ht="30" customHeight="1">
      <c r="A30" s="47"/>
      <c r="B30" s="72"/>
      <c r="C30" s="72"/>
      <c r="D30" s="72"/>
      <c r="E30" s="72"/>
      <c r="F30" s="72"/>
      <c r="G30" s="72"/>
      <c r="H30" s="72"/>
      <c r="I30" s="72"/>
      <c r="J30" s="16" t="s">
        <v>22</v>
      </c>
      <c r="K30" s="69">
        <v>39213</v>
      </c>
      <c r="L30" s="70"/>
      <c r="M30" s="71"/>
      <c r="N30" s="69">
        <v>393331</v>
      </c>
      <c r="O30" s="70"/>
      <c r="P30" s="71"/>
      <c r="Q30" s="69">
        <v>226290</v>
      </c>
      <c r="R30" s="70"/>
      <c r="S30" s="71"/>
      <c r="T30" s="69">
        <v>247555</v>
      </c>
      <c r="U30" s="70"/>
      <c r="V30" s="71"/>
      <c r="W30" s="69">
        <v>245975</v>
      </c>
      <c r="X30" s="70"/>
      <c r="Y30" s="71"/>
      <c r="Z30" s="69">
        <f aca="true" t="shared" si="1" ref="Z30:Z43">SUM(K30,N30,Q30,T30,W30)</f>
        <v>1152364</v>
      </c>
      <c r="AA30" s="71"/>
    </row>
    <row r="31" spans="1:27" s="9" customFormat="1" ht="30" customHeight="1">
      <c r="A31" s="47"/>
      <c r="B31" s="72"/>
      <c r="C31" s="72"/>
      <c r="D31" s="72"/>
      <c r="E31" s="72"/>
      <c r="F31" s="72"/>
      <c r="G31" s="72"/>
      <c r="H31" s="72"/>
      <c r="I31" s="72"/>
      <c r="J31" s="16" t="s">
        <v>23</v>
      </c>
      <c r="K31" s="69">
        <f>SUM(K29:K30)</f>
        <v>73348</v>
      </c>
      <c r="L31" s="70"/>
      <c r="M31" s="71"/>
      <c r="N31" s="69">
        <f>SUM(N29:N30)</f>
        <v>775953</v>
      </c>
      <c r="O31" s="70"/>
      <c r="P31" s="71"/>
      <c r="Q31" s="69">
        <f>SUM(Q29:Q30)</f>
        <v>432959</v>
      </c>
      <c r="R31" s="70"/>
      <c r="S31" s="71"/>
      <c r="T31" s="69">
        <f>SUM(T29:T30)</f>
        <v>489766</v>
      </c>
      <c r="U31" s="70"/>
      <c r="V31" s="71"/>
      <c r="W31" s="69">
        <f>SUM(W29:W30)</f>
        <v>489838</v>
      </c>
      <c r="X31" s="70"/>
      <c r="Y31" s="71"/>
      <c r="Z31" s="69">
        <f t="shared" si="1"/>
        <v>2261864</v>
      </c>
      <c r="AA31" s="71"/>
    </row>
    <row r="32" spans="1:27" s="9" customFormat="1" ht="30" customHeight="1">
      <c r="A32" s="47"/>
      <c r="B32" s="72" t="s">
        <v>31</v>
      </c>
      <c r="C32" s="72"/>
      <c r="D32" s="72"/>
      <c r="E32" s="72"/>
      <c r="F32" s="72"/>
      <c r="G32" s="72"/>
      <c r="H32" s="72"/>
      <c r="I32" s="72"/>
      <c r="J32" s="16" t="s">
        <v>21</v>
      </c>
      <c r="K32" s="69">
        <v>297</v>
      </c>
      <c r="L32" s="70"/>
      <c r="M32" s="71"/>
      <c r="N32" s="69">
        <v>535</v>
      </c>
      <c r="O32" s="70"/>
      <c r="P32" s="71"/>
      <c r="Q32" s="69">
        <v>408</v>
      </c>
      <c r="R32" s="70"/>
      <c r="S32" s="71"/>
      <c r="T32" s="69">
        <v>210</v>
      </c>
      <c r="U32" s="70"/>
      <c r="V32" s="71"/>
      <c r="W32" s="69">
        <v>446</v>
      </c>
      <c r="X32" s="70"/>
      <c r="Y32" s="71"/>
      <c r="Z32" s="69">
        <f t="shared" si="1"/>
        <v>1896</v>
      </c>
      <c r="AA32" s="71"/>
    </row>
    <row r="33" spans="1:27" s="9" customFormat="1" ht="30" customHeight="1">
      <c r="A33" s="47"/>
      <c r="B33" s="72"/>
      <c r="C33" s="72"/>
      <c r="D33" s="72"/>
      <c r="E33" s="72"/>
      <c r="F33" s="72"/>
      <c r="G33" s="72"/>
      <c r="H33" s="72"/>
      <c r="I33" s="72"/>
      <c r="J33" s="16" t="s">
        <v>22</v>
      </c>
      <c r="K33" s="69">
        <v>112</v>
      </c>
      <c r="L33" s="70"/>
      <c r="M33" s="71"/>
      <c r="N33" s="69">
        <v>484</v>
      </c>
      <c r="O33" s="70"/>
      <c r="P33" s="71"/>
      <c r="Q33" s="69">
        <v>303</v>
      </c>
      <c r="R33" s="70"/>
      <c r="S33" s="71"/>
      <c r="T33" s="69">
        <v>242</v>
      </c>
      <c r="U33" s="70"/>
      <c r="V33" s="71"/>
      <c r="W33" s="69">
        <v>331</v>
      </c>
      <c r="X33" s="70"/>
      <c r="Y33" s="71"/>
      <c r="Z33" s="69">
        <f t="shared" si="1"/>
        <v>1472</v>
      </c>
      <c r="AA33" s="71"/>
    </row>
    <row r="34" spans="1:27" s="9" customFormat="1" ht="30" customHeight="1">
      <c r="A34" s="47"/>
      <c r="B34" s="72"/>
      <c r="C34" s="72"/>
      <c r="D34" s="72"/>
      <c r="E34" s="72"/>
      <c r="F34" s="72"/>
      <c r="G34" s="72"/>
      <c r="H34" s="72"/>
      <c r="I34" s="72"/>
      <c r="J34" s="16" t="s">
        <v>23</v>
      </c>
      <c r="K34" s="69">
        <f>SUM(K32:K33)</f>
        <v>409</v>
      </c>
      <c r="L34" s="70"/>
      <c r="M34" s="71"/>
      <c r="N34" s="69">
        <f>SUM(N32:N33)</f>
        <v>1019</v>
      </c>
      <c r="O34" s="70"/>
      <c r="P34" s="71"/>
      <c r="Q34" s="69">
        <f>SUM(Q32:Q33)</f>
        <v>711</v>
      </c>
      <c r="R34" s="70"/>
      <c r="S34" s="71"/>
      <c r="T34" s="69">
        <f>SUM(T32:T33)</f>
        <v>452</v>
      </c>
      <c r="U34" s="70"/>
      <c r="V34" s="71"/>
      <c r="W34" s="69">
        <f>SUM(W32:W33)</f>
        <v>777</v>
      </c>
      <c r="X34" s="70"/>
      <c r="Y34" s="71"/>
      <c r="Z34" s="69">
        <f t="shared" si="1"/>
        <v>3368</v>
      </c>
      <c r="AA34" s="71"/>
    </row>
    <row r="35" spans="1:27" s="9" customFormat="1" ht="30" customHeight="1">
      <c r="A35" s="47"/>
      <c r="B35" s="72" t="s">
        <v>32</v>
      </c>
      <c r="C35" s="72"/>
      <c r="D35" s="72"/>
      <c r="E35" s="72"/>
      <c r="F35" s="72"/>
      <c r="G35" s="72"/>
      <c r="H35" s="72"/>
      <c r="I35" s="72"/>
      <c r="J35" s="16" t="s">
        <v>21</v>
      </c>
      <c r="K35" s="69">
        <v>80</v>
      </c>
      <c r="L35" s="70"/>
      <c r="M35" s="71"/>
      <c r="N35" s="69">
        <v>623</v>
      </c>
      <c r="O35" s="70"/>
      <c r="P35" s="71"/>
      <c r="Q35" s="69">
        <v>139</v>
      </c>
      <c r="R35" s="70"/>
      <c r="S35" s="71"/>
      <c r="T35" s="69">
        <v>180</v>
      </c>
      <c r="U35" s="70"/>
      <c r="V35" s="71"/>
      <c r="W35" s="69">
        <v>180</v>
      </c>
      <c r="X35" s="70"/>
      <c r="Y35" s="71"/>
      <c r="Z35" s="69">
        <f t="shared" si="1"/>
        <v>1202</v>
      </c>
      <c r="AA35" s="71"/>
    </row>
    <row r="36" spans="1:27" s="9" customFormat="1" ht="30" customHeight="1">
      <c r="A36" s="47"/>
      <c r="B36" s="72"/>
      <c r="C36" s="72"/>
      <c r="D36" s="72"/>
      <c r="E36" s="72"/>
      <c r="F36" s="72"/>
      <c r="G36" s="72"/>
      <c r="H36" s="72"/>
      <c r="I36" s="72"/>
      <c r="J36" s="16" t="s">
        <v>22</v>
      </c>
      <c r="K36" s="69">
        <v>78</v>
      </c>
      <c r="L36" s="70"/>
      <c r="M36" s="71"/>
      <c r="N36" s="69">
        <v>840</v>
      </c>
      <c r="O36" s="70"/>
      <c r="P36" s="71"/>
      <c r="Q36" s="69">
        <v>231</v>
      </c>
      <c r="R36" s="70"/>
      <c r="S36" s="71"/>
      <c r="T36" s="69">
        <v>220</v>
      </c>
      <c r="U36" s="70"/>
      <c r="V36" s="71"/>
      <c r="W36" s="69">
        <v>215</v>
      </c>
      <c r="X36" s="70"/>
      <c r="Y36" s="71"/>
      <c r="Z36" s="69">
        <f t="shared" si="1"/>
        <v>1584</v>
      </c>
      <c r="AA36" s="71"/>
    </row>
    <row r="37" spans="1:27" s="9" customFormat="1" ht="30" customHeight="1">
      <c r="A37" s="47"/>
      <c r="B37" s="72"/>
      <c r="C37" s="72"/>
      <c r="D37" s="72"/>
      <c r="E37" s="72"/>
      <c r="F37" s="72"/>
      <c r="G37" s="72"/>
      <c r="H37" s="72"/>
      <c r="I37" s="72"/>
      <c r="J37" s="16" t="s">
        <v>23</v>
      </c>
      <c r="K37" s="69">
        <f>SUM(K35:K36)</f>
        <v>158</v>
      </c>
      <c r="L37" s="70"/>
      <c r="M37" s="71"/>
      <c r="N37" s="69">
        <f>SUM(N35:N36)</f>
        <v>1463</v>
      </c>
      <c r="O37" s="70"/>
      <c r="P37" s="71"/>
      <c r="Q37" s="69">
        <f>SUM(Q35:Q36)</f>
        <v>370</v>
      </c>
      <c r="R37" s="70"/>
      <c r="S37" s="71"/>
      <c r="T37" s="69">
        <f>SUM(T35:T36)</f>
        <v>400</v>
      </c>
      <c r="U37" s="70"/>
      <c r="V37" s="71"/>
      <c r="W37" s="69">
        <f>SUM(W35:W36)</f>
        <v>395</v>
      </c>
      <c r="X37" s="70"/>
      <c r="Y37" s="71"/>
      <c r="Z37" s="69">
        <f t="shared" si="1"/>
        <v>2786</v>
      </c>
      <c r="AA37" s="71"/>
    </row>
    <row r="38" spans="1:27" s="9" customFormat="1" ht="30" customHeight="1">
      <c r="A38" s="47"/>
      <c r="B38" s="72" t="s">
        <v>33</v>
      </c>
      <c r="C38" s="72"/>
      <c r="D38" s="72"/>
      <c r="E38" s="72"/>
      <c r="F38" s="72"/>
      <c r="G38" s="72"/>
      <c r="H38" s="72"/>
      <c r="I38" s="72"/>
      <c r="J38" s="16" t="s">
        <v>21</v>
      </c>
      <c r="K38" s="69">
        <v>600</v>
      </c>
      <c r="L38" s="70"/>
      <c r="M38" s="71"/>
      <c r="N38" s="69">
        <v>2146</v>
      </c>
      <c r="O38" s="70"/>
      <c r="P38" s="71"/>
      <c r="Q38" s="69">
        <v>983</v>
      </c>
      <c r="R38" s="70"/>
      <c r="S38" s="71"/>
      <c r="T38" s="69">
        <v>836</v>
      </c>
      <c r="U38" s="70"/>
      <c r="V38" s="71"/>
      <c r="W38" s="69">
        <v>1051</v>
      </c>
      <c r="X38" s="70"/>
      <c r="Y38" s="71"/>
      <c r="Z38" s="69">
        <f t="shared" si="1"/>
        <v>5616</v>
      </c>
      <c r="AA38" s="71"/>
    </row>
    <row r="39" spans="1:27" s="9" customFormat="1" ht="30" customHeight="1">
      <c r="A39" s="47"/>
      <c r="B39" s="72"/>
      <c r="C39" s="72"/>
      <c r="D39" s="72"/>
      <c r="E39" s="72"/>
      <c r="F39" s="72"/>
      <c r="G39" s="72"/>
      <c r="H39" s="72"/>
      <c r="I39" s="72"/>
      <c r="J39" s="16" t="s">
        <v>22</v>
      </c>
      <c r="K39" s="69">
        <v>765</v>
      </c>
      <c r="L39" s="70"/>
      <c r="M39" s="71"/>
      <c r="N39" s="69">
        <v>2960</v>
      </c>
      <c r="O39" s="70"/>
      <c r="P39" s="71"/>
      <c r="Q39" s="69">
        <v>1223</v>
      </c>
      <c r="R39" s="70"/>
      <c r="S39" s="71"/>
      <c r="T39" s="69">
        <v>984</v>
      </c>
      <c r="U39" s="70"/>
      <c r="V39" s="71"/>
      <c r="W39" s="69">
        <v>1501</v>
      </c>
      <c r="X39" s="70"/>
      <c r="Y39" s="71"/>
      <c r="Z39" s="69">
        <f t="shared" si="1"/>
        <v>7433</v>
      </c>
      <c r="AA39" s="71"/>
    </row>
    <row r="40" spans="1:27" s="9" customFormat="1" ht="30" customHeight="1">
      <c r="A40" s="47"/>
      <c r="B40" s="72"/>
      <c r="C40" s="72"/>
      <c r="D40" s="72"/>
      <c r="E40" s="72"/>
      <c r="F40" s="72"/>
      <c r="G40" s="72"/>
      <c r="H40" s="72"/>
      <c r="I40" s="72"/>
      <c r="J40" s="16" t="s">
        <v>23</v>
      </c>
      <c r="K40" s="69">
        <f>SUM(K38:K39)</f>
        <v>1365</v>
      </c>
      <c r="L40" s="70"/>
      <c r="M40" s="71"/>
      <c r="N40" s="69">
        <f>SUM(N38:N39)</f>
        <v>5106</v>
      </c>
      <c r="O40" s="70"/>
      <c r="P40" s="71"/>
      <c r="Q40" s="69">
        <f>SUM(Q38:Q39)</f>
        <v>2206</v>
      </c>
      <c r="R40" s="70"/>
      <c r="S40" s="71"/>
      <c r="T40" s="69">
        <f>SUM(T38:T39)</f>
        <v>1820</v>
      </c>
      <c r="U40" s="70"/>
      <c r="V40" s="71"/>
      <c r="W40" s="69">
        <f>SUM(W38:W39)</f>
        <v>2552</v>
      </c>
      <c r="X40" s="70"/>
      <c r="Y40" s="71"/>
      <c r="Z40" s="69">
        <f t="shared" si="1"/>
        <v>13049</v>
      </c>
      <c r="AA40" s="71"/>
    </row>
    <row r="41" spans="1:27" s="9" customFormat="1" ht="30" customHeight="1">
      <c r="A41" s="47"/>
      <c r="B41" s="72" t="s">
        <v>34</v>
      </c>
      <c r="C41" s="72"/>
      <c r="D41" s="72"/>
      <c r="E41" s="72"/>
      <c r="F41" s="72"/>
      <c r="G41" s="72"/>
      <c r="H41" s="72"/>
      <c r="I41" s="72"/>
      <c r="J41" s="16" t="s">
        <v>21</v>
      </c>
      <c r="K41" s="69">
        <f>SUM(K29,K32,K35,K38)</f>
        <v>35112</v>
      </c>
      <c r="L41" s="70"/>
      <c r="M41" s="71"/>
      <c r="N41" s="69">
        <f>SUM(N29,N32,N35,N38)</f>
        <v>385926</v>
      </c>
      <c r="O41" s="70"/>
      <c r="P41" s="71"/>
      <c r="Q41" s="69">
        <f>SUM(Q29,Q32,Q35,Q38)</f>
        <v>208199</v>
      </c>
      <c r="R41" s="70"/>
      <c r="S41" s="71"/>
      <c r="T41" s="69">
        <f>SUM(T29,T32,T35,T38)</f>
        <v>243437</v>
      </c>
      <c r="U41" s="70"/>
      <c r="V41" s="71"/>
      <c r="W41" s="69">
        <f>SUM(W29,W32,W35,W38)</f>
        <v>245540</v>
      </c>
      <c r="X41" s="70"/>
      <c r="Y41" s="71"/>
      <c r="Z41" s="69">
        <f t="shared" si="1"/>
        <v>1118214</v>
      </c>
      <c r="AA41" s="71"/>
    </row>
    <row r="42" spans="1:27" s="9" customFormat="1" ht="30" customHeight="1">
      <c r="A42" s="47"/>
      <c r="B42" s="72"/>
      <c r="C42" s="72"/>
      <c r="D42" s="72"/>
      <c r="E42" s="72"/>
      <c r="F42" s="72"/>
      <c r="G42" s="72"/>
      <c r="H42" s="72"/>
      <c r="I42" s="72"/>
      <c r="J42" s="16" t="s">
        <v>22</v>
      </c>
      <c r="K42" s="69">
        <f>SUM(K30,K33,K36,K39)</f>
        <v>40168</v>
      </c>
      <c r="L42" s="70"/>
      <c r="M42" s="71"/>
      <c r="N42" s="69">
        <f>SUM(N30,N33,N36,N39)</f>
        <v>397615</v>
      </c>
      <c r="O42" s="70"/>
      <c r="P42" s="71"/>
      <c r="Q42" s="69">
        <f>SUM(Q30,Q33,Q36,Q39)</f>
        <v>228047</v>
      </c>
      <c r="R42" s="70"/>
      <c r="S42" s="71"/>
      <c r="T42" s="69">
        <f>SUM(T30,T33,T36,T39)</f>
        <v>249001</v>
      </c>
      <c r="U42" s="70"/>
      <c r="V42" s="71"/>
      <c r="W42" s="69">
        <f>SUM(W30,W33,W36,W39)</f>
        <v>248022</v>
      </c>
      <c r="X42" s="70"/>
      <c r="Y42" s="71"/>
      <c r="Z42" s="69">
        <f t="shared" si="1"/>
        <v>1162853</v>
      </c>
      <c r="AA42" s="71"/>
    </row>
    <row r="43" spans="1:27" s="9" customFormat="1" ht="30" customHeight="1">
      <c r="A43" s="47"/>
      <c r="B43" s="72"/>
      <c r="C43" s="72"/>
      <c r="D43" s="72"/>
      <c r="E43" s="72"/>
      <c r="F43" s="72"/>
      <c r="G43" s="72"/>
      <c r="H43" s="72"/>
      <c r="I43" s="72"/>
      <c r="J43" s="16" t="s">
        <v>23</v>
      </c>
      <c r="K43" s="69">
        <f>SUM(K41:K42)</f>
        <v>75280</v>
      </c>
      <c r="L43" s="70"/>
      <c r="M43" s="71"/>
      <c r="N43" s="69">
        <f>SUM(N41:N42)</f>
        <v>783541</v>
      </c>
      <c r="O43" s="70"/>
      <c r="P43" s="71"/>
      <c r="Q43" s="69">
        <f>SUM(Q41:Q42)</f>
        <v>436246</v>
      </c>
      <c r="R43" s="70"/>
      <c r="S43" s="71"/>
      <c r="T43" s="69">
        <f>SUM(T41:T42)</f>
        <v>492438</v>
      </c>
      <c r="U43" s="70"/>
      <c r="V43" s="71"/>
      <c r="W43" s="69">
        <f>SUM(W41:W42)</f>
        <v>493562</v>
      </c>
      <c r="X43" s="70"/>
      <c r="Y43" s="71"/>
      <c r="Z43" s="69">
        <f t="shared" si="1"/>
        <v>2281067</v>
      </c>
      <c r="AA43" s="71"/>
    </row>
    <row r="44" ht="39.75" customHeight="1"/>
    <row r="45" ht="39.75" customHeight="1" thickBot="1"/>
    <row r="46" spans="4:26" s="9" customFormat="1" ht="39.75" customHeight="1" thickBot="1">
      <c r="D46" s="37" t="s">
        <v>35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9"/>
    </row>
    <row r="47" spans="4:26" s="9" customFormat="1" ht="39.75" customHeight="1" thickBot="1">
      <c r="D47" s="40">
        <v>1</v>
      </c>
      <c r="E47" s="41"/>
      <c r="F47" s="41"/>
      <c r="G47" s="41"/>
      <c r="H47" s="42"/>
      <c r="I47" s="40">
        <v>2</v>
      </c>
      <c r="J47" s="41"/>
      <c r="K47" s="41"/>
      <c r="L47" s="42"/>
      <c r="M47" s="40">
        <v>3</v>
      </c>
      <c r="N47" s="41"/>
      <c r="O47" s="41"/>
      <c r="P47" s="41"/>
      <c r="Q47" s="41"/>
      <c r="R47" s="36">
        <v>4</v>
      </c>
      <c r="S47" s="36"/>
      <c r="T47" s="36"/>
      <c r="U47" s="36"/>
      <c r="V47" s="36"/>
      <c r="W47" s="36">
        <v>5</v>
      </c>
      <c r="X47" s="36"/>
      <c r="Y47" s="36"/>
      <c r="Z47" s="36"/>
    </row>
    <row r="48" spans="4:26" s="9" customFormat="1" ht="39.75" customHeight="1" thickBot="1">
      <c r="D48" s="37" t="s">
        <v>36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9"/>
    </row>
    <row r="49" spans="3:26" s="9" customFormat="1" ht="39.75" customHeight="1" thickBot="1">
      <c r="C49" s="17"/>
      <c r="D49" s="36">
        <v>1</v>
      </c>
      <c r="E49" s="36"/>
      <c r="F49" s="36"/>
      <c r="G49" s="36"/>
      <c r="H49" s="36">
        <v>2</v>
      </c>
      <c r="I49" s="36"/>
      <c r="J49" s="36"/>
      <c r="K49" s="36"/>
      <c r="L49" s="36">
        <v>3</v>
      </c>
      <c r="M49" s="36"/>
      <c r="N49" s="36"/>
      <c r="O49" s="36"/>
      <c r="P49" s="36">
        <v>4</v>
      </c>
      <c r="Q49" s="36"/>
      <c r="R49" s="36"/>
      <c r="S49" s="36"/>
      <c r="T49" s="36">
        <v>5</v>
      </c>
      <c r="U49" s="36"/>
      <c r="V49" s="36"/>
      <c r="W49" s="36"/>
      <c r="X49" s="36">
        <v>6</v>
      </c>
      <c r="Y49" s="36"/>
      <c r="Z49" s="36"/>
    </row>
    <row r="50" spans="3:26" s="9" customFormat="1" ht="39.75" customHeight="1" thickBot="1">
      <c r="C50" s="17"/>
      <c r="D50" s="36">
        <v>7</v>
      </c>
      <c r="E50" s="36"/>
      <c r="F50" s="36"/>
      <c r="G50" s="36"/>
      <c r="H50" s="36">
        <v>8</v>
      </c>
      <c r="I50" s="36"/>
      <c r="J50" s="36"/>
      <c r="K50" s="36"/>
      <c r="L50" s="36">
        <v>9</v>
      </c>
      <c r="M50" s="36"/>
      <c r="N50" s="36"/>
      <c r="O50" s="36"/>
      <c r="P50" s="36">
        <v>10</v>
      </c>
      <c r="Q50" s="36"/>
      <c r="R50" s="36"/>
      <c r="S50" s="36"/>
      <c r="T50" s="36">
        <v>14</v>
      </c>
      <c r="U50" s="36"/>
      <c r="V50" s="36"/>
      <c r="W50" s="36"/>
      <c r="X50" s="36">
        <v>15</v>
      </c>
      <c r="Y50" s="36"/>
      <c r="Z50" s="36"/>
    </row>
    <row r="51" spans="3:26" ht="39.75" customHeight="1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3:26" ht="30" customHeight="1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3:26" ht="30" customHeight="1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3:26" ht="30" customHeight="1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7" s="2" customFormat="1" ht="30" customHeight="1">
      <c r="A55" s="4"/>
      <c r="B55" s="4"/>
      <c r="C55" s="4"/>
      <c r="D55" s="4"/>
      <c r="E55" s="4"/>
      <c r="F55" s="4"/>
      <c r="G55" s="4"/>
      <c r="H55" s="5"/>
      <c r="I55" s="5"/>
      <c r="J55" s="5"/>
      <c r="K55" s="5" t="s">
        <v>3</v>
      </c>
      <c r="N55" s="5"/>
      <c r="O55" s="5"/>
      <c r="R55" s="5" t="s">
        <v>4</v>
      </c>
      <c r="S55" s="5"/>
      <c r="T55" s="5"/>
      <c r="U55" s="5"/>
      <c r="V55" s="5"/>
      <c r="W55" s="5"/>
      <c r="X55" s="5"/>
      <c r="Y55" s="5"/>
      <c r="Z55" s="4"/>
      <c r="AA55" s="4"/>
    </row>
    <row r="56" spans="1:27" s="2" customFormat="1" ht="30" customHeight="1">
      <c r="A56" s="4"/>
      <c r="B56" s="4"/>
      <c r="C56" s="4"/>
      <c r="D56" s="4"/>
      <c r="E56" s="4"/>
      <c r="F56" s="4"/>
      <c r="G56" s="4"/>
      <c r="H56" s="5"/>
      <c r="I56" s="5"/>
      <c r="J56" s="5"/>
      <c r="K56" s="5" t="s">
        <v>5</v>
      </c>
      <c r="M56" s="5"/>
      <c r="N56" s="5"/>
      <c r="O56" s="5"/>
      <c r="P56" s="5"/>
      <c r="R56" s="5" t="s">
        <v>6</v>
      </c>
      <c r="S56" s="5"/>
      <c r="T56" s="5"/>
      <c r="U56" s="5"/>
      <c r="V56" s="5"/>
      <c r="W56" s="5"/>
      <c r="X56" s="5"/>
      <c r="Y56" s="5"/>
      <c r="Z56" s="4"/>
      <c r="AA56" s="4"/>
    </row>
    <row r="57" spans="1:27" ht="30" customHeight="1">
      <c r="A57" s="6"/>
      <c r="B57" s="6"/>
      <c r="C57" s="6"/>
      <c r="D57" s="6"/>
      <c r="E57" s="6"/>
      <c r="F57" s="6"/>
      <c r="G57" s="6"/>
      <c r="H57" s="19"/>
      <c r="I57" s="19"/>
      <c r="J57" s="19"/>
      <c r="K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6"/>
      <c r="AA57" s="6"/>
    </row>
    <row r="58" spans="1:20" ht="30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7" s="9" customFormat="1" ht="34.5" customHeight="1">
      <c r="A59" s="10" t="s">
        <v>7</v>
      </c>
      <c r="B59" s="45" t="s">
        <v>8</v>
      </c>
      <c r="C59" s="45"/>
      <c r="D59" s="45"/>
      <c r="E59" s="45"/>
      <c r="F59" s="45"/>
      <c r="G59" s="45"/>
      <c r="H59" s="45"/>
      <c r="I59" s="45"/>
      <c r="J59" s="45"/>
      <c r="K59" s="52" t="s">
        <v>9</v>
      </c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</row>
    <row r="60" spans="1:27" s="9" customFormat="1" ht="49.5" customHeight="1">
      <c r="A60" s="10" t="s">
        <v>37</v>
      </c>
      <c r="B60" s="45" t="s">
        <v>38</v>
      </c>
      <c r="C60" s="45"/>
      <c r="D60" s="45"/>
      <c r="E60" s="45"/>
      <c r="F60" s="45"/>
      <c r="G60" s="45"/>
      <c r="H60" s="45"/>
      <c r="I60" s="45"/>
      <c r="J60" s="45"/>
      <c r="K60" s="61" t="s">
        <v>12</v>
      </c>
      <c r="L60" s="62"/>
      <c r="M60" s="62"/>
      <c r="N60" s="61" t="s">
        <v>13</v>
      </c>
      <c r="O60" s="62"/>
      <c r="P60" s="63"/>
      <c r="Q60" s="61" t="s">
        <v>14</v>
      </c>
      <c r="R60" s="62"/>
      <c r="S60" s="62"/>
      <c r="T60" s="61" t="s">
        <v>15</v>
      </c>
      <c r="U60" s="62"/>
      <c r="V60" s="63"/>
      <c r="W60" s="62" t="s">
        <v>16</v>
      </c>
      <c r="X60" s="62"/>
      <c r="Y60" s="63"/>
      <c r="Z60" s="61" t="s">
        <v>17</v>
      </c>
      <c r="AA60" s="63"/>
    </row>
    <row r="61" spans="1:27" ht="24.75" customHeight="1">
      <c r="A61" s="20">
        <v>1</v>
      </c>
      <c r="B61" s="57">
        <v>2</v>
      </c>
      <c r="C61" s="57"/>
      <c r="D61" s="57"/>
      <c r="E61" s="57"/>
      <c r="F61" s="57"/>
      <c r="G61" s="57"/>
      <c r="H61" s="57"/>
      <c r="I61" s="57"/>
      <c r="J61" s="57"/>
      <c r="K61" s="58">
        <v>3</v>
      </c>
      <c r="L61" s="59"/>
      <c r="M61" s="60"/>
      <c r="N61" s="58">
        <v>4</v>
      </c>
      <c r="O61" s="59"/>
      <c r="P61" s="60"/>
      <c r="Q61" s="58">
        <v>5</v>
      </c>
      <c r="R61" s="59"/>
      <c r="S61" s="60"/>
      <c r="T61" s="58">
        <v>6</v>
      </c>
      <c r="U61" s="59"/>
      <c r="V61" s="59"/>
      <c r="W61" s="58">
        <v>7</v>
      </c>
      <c r="X61" s="59"/>
      <c r="Y61" s="60"/>
      <c r="Z61" s="56">
        <v>8</v>
      </c>
      <c r="AA61" s="56"/>
    </row>
    <row r="62" spans="1:27" s="9" customFormat="1" ht="60" customHeight="1">
      <c r="A62" s="16">
        <v>1</v>
      </c>
      <c r="B62" s="72" t="s">
        <v>39</v>
      </c>
      <c r="C62" s="72"/>
      <c r="D62" s="72"/>
      <c r="E62" s="72"/>
      <c r="F62" s="72"/>
      <c r="G62" s="72"/>
      <c r="H62" s="72"/>
      <c r="I62" s="72"/>
      <c r="J62" s="72"/>
      <c r="K62" s="69">
        <v>93154</v>
      </c>
      <c r="L62" s="70"/>
      <c r="M62" s="71"/>
      <c r="N62" s="69">
        <v>966890</v>
      </c>
      <c r="O62" s="70"/>
      <c r="P62" s="71"/>
      <c r="Q62" s="69">
        <v>636584</v>
      </c>
      <c r="R62" s="70"/>
      <c r="S62" s="71"/>
      <c r="T62" s="69">
        <v>592417</v>
      </c>
      <c r="U62" s="70"/>
      <c r="V62" s="71"/>
      <c r="W62" s="69">
        <v>663047</v>
      </c>
      <c r="X62" s="70"/>
      <c r="Y62" s="71"/>
      <c r="Z62" s="43">
        <f>SUM(K62,N62,Q62,T62,W62)</f>
        <v>2952092</v>
      </c>
      <c r="AA62" s="44"/>
    </row>
    <row r="63" spans="1:27" s="9" customFormat="1" ht="60" customHeight="1">
      <c r="A63" s="16">
        <v>2</v>
      </c>
      <c r="B63" s="72" t="s">
        <v>40</v>
      </c>
      <c r="C63" s="72"/>
      <c r="D63" s="72"/>
      <c r="E63" s="72"/>
      <c r="F63" s="72"/>
      <c r="G63" s="72"/>
      <c r="H63" s="72"/>
      <c r="I63" s="72"/>
      <c r="J63" s="72"/>
      <c r="K63" s="69">
        <v>25</v>
      </c>
      <c r="L63" s="70"/>
      <c r="M63" s="71"/>
      <c r="N63" s="69">
        <v>135</v>
      </c>
      <c r="O63" s="70"/>
      <c r="P63" s="71"/>
      <c r="Q63" s="69">
        <v>292</v>
      </c>
      <c r="R63" s="70"/>
      <c r="S63" s="71"/>
      <c r="T63" s="69">
        <v>317</v>
      </c>
      <c r="U63" s="70"/>
      <c r="V63" s="71"/>
      <c r="W63" s="69">
        <v>210</v>
      </c>
      <c r="X63" s="70"/>
      <c r="Y63" s="71"/>
      <c r="Z63" s="43">
        <f>SUM(K63,N63,Q63,T63,W63)</f>
        <v>979</v>
      </c>
      <c r="AA63" s="44"/>
    </row>
    <row r="64" spans="1:27" s="9" customFormat="1" ht="60" customHeight="1">
      <c r="A64" s="16">
        <v>3</v>
      </c>
      <c r="B64" s="48" t="s">
        <v>41</v>
      </c>
      <c r="C64" s="48"/>
      <c r="D64" s="48"/>
      <c r="E64" s="48"/>
      <c r="F64" s="48"/>
      <c r="G64" s="48"/>
      <c r="H64" s="48"/>
      <c r="I64" s="48"/>
      <c r="J64" s="48"/>
      <c r="K64" s="69">
        <f>SUM(K62-(K63+K65))</f>
        <v>17849</v>
      </c>
      <c r="L64" s="70"/>
      <c r="M64" s="71"/>
      <c r="N64" s="69">
        <f>SUM(N62-(N63+N65))</f>
        <v>183214</v>
      </c>
      <c r="O64" s="70"/>
      <c r="P64" s="71"/>
      <c r="Q64" s="69">
        <f>SUM(Q62-(Q63+Q65))</f>
        <v>200046</v>
      </c>
      <c r="R64" s="70"/>
      <c r="S64" s="71"/>
      <c r="T64" s="69">
        <v>99662</v>
      </c>
      <c r="U64" s="70"/>
      <c r="V64" s="71"/>
      <c r="W64" s="69">
        <f>SUM(W62-(W63+W65))</f>
        <v>169275</v>
      </c>
      <c r="X64" s="70"/>
      <c r="Y64" s="71"/>
      <c r="Z64" s="43">
        <f>SUM(K64,N64,Q64,T64,W64)</f>
        <v>670046</v>
      </c>
      <c r="AA64" s="44"/>
    </row>
    <row r="65" spans="1:27" s="9" customFormat="1" ht="60" customHeight="1">
      <c r="A65" s="16">
        <v>4</v>
      </c>
      <c r="B65" s="48" t="s">
        <v>42</v>
      </c>
      <c r="C65" s="48"/>
      <c r="D65" s="48"/>
      <c r="E65" s="48"/>
      <c r="F65" s="48"/>
      <c r="G65" s="48"/>
      <c r="H65" s="48"/>
      <c r="I65" s="48"/>
      <c r="J65" s="48"/>
      <c r="K65" s="69">
        <f>K43</f>
        <v>75280</v>
      </c>
      <c r="L65" s="70"/>
      <c r="M65" s="71"/>
      <c r="N65" s="69">
        <f>N43</f>
        <v>783541</v>
      </c>
      <c r="O65" s="70"/>
      <c r="P65" s="71"/>
      <c r="Q65" s="69">
        <f>Q43</f>
        <v>436246</v>
      </c>
      <c r="R65" s="70"/>
      <c r="S65" s="71"/>
      <c r="T65" s="69">
        <f>T43</f>
        <v>492438</v>
      </c>
      <c r="U65" s="70"/>
      <c r="V65" s="71"/>
      <c r="W65" s="69">
        <f>W43</f>
        <v>493562</v>
      </c>
      <c r="X65" s="70"/>
      <c r="Y65" s="71"/>
      <c r="Z65" s="43">
        <f>SUM(K65,N65,Q65,T65,W65)</f>
        <v>2281067</v>
      </c>
      <c r="AA65" s="44"/>
    </row>
    <row r="66" ht="60" customHeight="1"/>
    <row r="67" spans="1:27" s="9" customFormat="1" ht="60" customHeight="1">
      <c r="A67" s="10" t="s">
        <v>7</v>
      </c>
      <c r="B67" s="45" t="s">
        <v>8</v>
      </c>
      <c r="C67" s="45"/>
      <c r="D67" s="45"/>
      <c r="E67" s="45"/>
      <c r="F67" s="45"/>
      <c r="G67" s="45"/>
      <c r="H67" s="45"/>
      <c r="I67" s="45"/>
      <c r="J67" s="45"/>
      <c r="K67" s="52" t="s">
        <v>9</v>
      </c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</row>
    <row r="68" spans="1:27" s="9" customFormat="1" ht="60" customHeight="1">
      <c r="A68" s="10" t="s">
        <v>43</v>
      </c>
      <c r="B68" s="45" t="s">
        <v>44</v>
      </c>
      <c r="C68" s="45"/>
      <c r="D68" s="45"/>
      <c r="E68" s="45"/>
      <c r="F68" s="45"/>
      <c r="G68" s="45"/>
      <c r="H68" s="45"/>
      <c r="I68" s="45"/>
      <c r="J68" s="45"/>
      <c r="K68" s="61" t="s">
        <v>12</v>
      </c>
      <c r="L68" s="62"/>
      <c r="M68" s="62"/>
      <c r="N68" s="61" t="s">
        <v>13</v>
      </c>
      <c r="O68" s="62"/>
      <c r="P68" s="63"/>
      <c r="Q68" s="61" t="s">
        <v>14</v>
      </c>
      <c r="R68" s="62"/>
      <c r="S68" s="62"/>
      <c r="T68" s="61" t="s">
        <v>15</v>
      </c>
      <c r="U68" s="62"/>
      <c r="V68" s="63"/>
      <c r="W68" s="62" t="s">
        <v>16</v>
      </c>
      <c r="X68" s="62"/>
      <c r="Y68" s="63"/>
      <c r="Z68" s="52" t="s">
        <v>17</v>
      </c>
      <c r="AA68" s="52"/>
    </row>
    <row r="69" spans="1:27" ht="24.75" customHeight="1">
      <c r="A69" s="20">
        <v>1</v>
      </c>
      <c r="B69" s="57">
        <v>2</v>
      </c>
      <c r="C69" s="57"/>
      <c r="D69" s="57"/>
      <c r="E69" s="57"/>
      <c r="F69" s="57"/>
      <c r="G69" s="57"/>
      <c r="H69" s="57"/>
      <c r="I69" s="57"/>
      <c r="J69" s="57"/>
      <c r="K69" s="58">
        <v>3</v>
      </c>
      <c r="L69" s="59"/>
      <c r="M69" s="60"/>
      <c r="N69" s="58">
        <v>4</v>
      </c>
      <c r="O69" s="59"/>
      <c r="P69" s="60"/>
      <c r="Q69" s="58">
        <v>5</v>
      </c>
      <c r="R69" s="59"/>
      <c r="S69" s="60"/>
      <c r="T69" s="58">
        <v>6</v>
      </c>
      <c r="U69" s="59"/>
      <c r="V69" s="59"/>
      <c r="W69" s="58">
        <v>7</v>
      </c>
      <c r="X69" s="59"/>
      <c r="Y69" s="60"/>
      <c r="Z69" s="56">
        <v>8</v>
      </c>
      <c r="AA69" s="56"/>
    </row>
    <row r="70" spans="1:27" s="9" customFormat="1" ht="60" customHeight="1">
      <c r="A70" s="21">
        <v>1</v>
      </c>
      <c r="B70" s="48" t="s">
        <v>45</v>
      </c>
      <c r="C70" s="48"/>
      <c r="D70" s="48"/>
      <c r="E70" s="48"/>
      <c r="F70" s="48"/>
      <c r="G70" s="48"/>
      <c r="H70" s="48"/>
      <c r="I70" s="48"/>
      <c r="J70" s="48"/>
      <c r="K70" s="69">
        <v>64445</v>
      </c>
      <c r="L70" s="70"/>
      <c r="M70" s="71"/>
      <c r="N70" s="69">
        <v>706981</v>
      </c>
      <c r="O70" s="70"/>
      <c r="P70" s="71"/>
      <c r="Q70" s="69">
        <v>395384</v>
      </c>
      <c r="R70" s="70"/>
      <c r="S70" s="71"/>
      <c r="T70" s="69">
        <v>437357</v>
      </c>
      <c r="U70" s="70"/>
      <c r="V70" s="71"/>
      <c r="W70" s="69">
        <v>410148</v>
      </c>
      <c r="X70" s="70"/>
      <c r="Y70" s="71"/>
      <c r="Z70" s="68">
        <f>SUM(K70,N70,Q70,T70,W70)</f>
        <v>2014315</v>
      </c>
      <c r="AA70" s="68"/>
    </row>
    <row r="71" spans="1:27" s="9" customFormat="1" ht="60" customHeight="1">
      <c r="A71" s="21">
        <v>2</v>
      </c>
      <c r="B71" s="48" t="s">
        <v>46</v>
      </c>
      <c r="C71" s="48"/>
      <c r="D71" s="48"/>
      <c r="E71" s="48"/>
      <c r="F71" s="48"/>
      <c r="G71" s="48"/>
      <c r="H71" s="48"/>
      <c r="I71" s="48"/>
      <c r="J71" s="48"/>
      <c r="K71" s="69">
        <v>10835</v>
      </c>
      <c r="L71" s="70"/>
      <c r="M71" s="71"/>
      <c r="N71" s="69">
        <v>76560</v>
      </c>
      <c r="O71" s="70"/>
      <c r="P71" s="71"/>
      <c r="Q71" s="69">
        <v>40862</v>
      </c>
      <c r="R71" s="70"/>
      <c r="S71" s="71"/>
      <c r="T71" s="69">
        <v>55081</v>
      </c>
      <c r="U71" s="70"/>
      <c r="V71" s="71"/>
      <c r="W71" s="69">
        <v>83414</v>
      </c>
      <c r="X71" s="70"/>
      <c r="Y71" s="71"/>
      <c r="Z71" s="68">
        <f>SUM(K71,N71,Q71,T71,W71)</f>
        <v>266752</v>
      </c>
      <c r="AA71" s="68"/>
    </row>
    <row r="72" spans="1:27" s="9" customFormat="1" ht="60" customHeight="1">
      <c r="A72" s="21">
        <v>3</v>
      </c>
      <c r="B72" s="48" t="s">
        <v>47</v>
      </c>
      <c r="C72" s="48"/>
      <c r="D72" s="48"/>
      <c r="E72" s="48"/>
      <c r="F72" s="48"/>
      <c r="G72" s="48"/>
      <c r="H72" s="48"/>
      <c r="I72" s="48"/>
      <c r="J72" s="48"/>
      <c r="K72" s="69">
        <f>SUM(K70:K71)</f>
        <v>75280</v>
      </c>
      <c r="L72" s="70"/>
      <c r="M72" s="71"/>
      <c r="N72" s="69">
        <f>SUM(N70:N71)</f>
        <v>783541</v>
      </c>
      <c r="O72" s="70"/>
      <c r="P72" s="71"/>
      <c r="Q72" s="69">
        <f>SUM(Q70:Q71)</f>
        <v>436246</v>
      </c>
      <c r="R72" s="70"/>
      <c r="S72" s="71"/>
      <c r="T72" s="69">
        <f>SUM(T70:T71)</f>
        <v>492438</v>
      </c>
      <c r="U72" s="70"/>
      <c r="V72" s="71"/>
      <c r="W72" s="69">
        <f>SUM(W70:W71)</f>
        <v>493562</v>
      </c>
      <c r="X72" s="70"/>
      <c r="Y72" s="71"/>
      <c r="Z72" s="68">
        <f>SUM(K72,N72,Q72,T72,W72)</f>
        <v>2281067</v>
      </c>
      <c r="AA72" s="68"/>
    </row>
    <row r="73" ht="39.75" customHeight="1" thickBot="1"/>
    <row r="74" spans="4:26" s="9" customFormat="1" ht="39.75" customHeight="1" thickBot="1">
      <c r="D74" s="37" t="s">
        <v>35</v>
      </c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9"/>
    </row>
    <row r="75" spans="3:26" s="9" customFormat="1" ht="39.75" customHeight="1" thickBot="1">
      <c r="C75" s="22"/>
      <c r="D75" s="40">
        <v>1</v>
      </c>
      <c r="E75" s="41"/>
      <c r="F75" s="41"/>
      <c r="G75" s="41"/>
      <c r="H75" s="42"/>
      <c r="I75" s="40">
        <v>2</v>
      </c>
      <c r="J75" s="41"/>
      <c r="K75" s="41"/>
      <c r="L75" s="42"/>
      <c r="M75" s="40">
        <v>3</v>
      </c>
      <c r="N75" s="41"/>
      <c r="O75" s="41"/>
      <c r="P75" s="41"/>
      <c r="Q75" s="41"/>
      <c r="R75" s="36">
        <v>4</v>
      </c>
      <c r="S75" s="36"/>
      <c r="T75" s="36"/>
      <c r="U75" s="36"/>
      <c r="V75" s="36"/>
      <c r="W75" s="36">
        <v>5</v>
      </c>
      <c r="X75" s="36"/>
      <c r="Y75" s="36"/>
      <c r="Z75" s="36"/>
    </row>
    <row r="76" spans="3:26" s="9" customFormat="1" ht="39.75" customHeight="1" thickBot="1">
      <c r="C76" s="23"/>
      <c r="D76" s="37" t="s">
        <v>36</v>
      </c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9"/>
    </row>
    <row r="77" spans="3:26" s="9" customFormat="1" ht="39.75" customHeight="1" thickBot="1">
      <c r="C77" s="22"/>
      <c r="D77" s="36">
        <v>1</v>
      </c>
      <c r="E77" s="36"/>
      <c r="F77" s="36"/>
      <c r="G77" s="36"/>
      <c r="H77" s="36">
        <v>2</v>
      </c>
      <c r="I77" s="36"/>
      <c r="J77" s="36"/>
      <c r="K77" s="36"/>
      <c r="L77" s="36">
        <v>3</v>
      </c>
      <c r="M77" s="36"/>
      <c r="N77" s="36"/>
      <c r="O77" s="36"/>
      <c r="P77" s="36">
        <v>4</v>
      </c>
      <c r="Q77" s="36"/>
      <c r="R77" s="36"/>
      <c r="S77" s="36"/>
      <c r="T77" s="36">
        <v>5</v>
      </c>
      <c r="U77" s="36"/>
      <c r="V77" s="36"/>
      <c r="W77" s="36"/>
      <c r="X77" s="36">
        <v>6</v>
      </c>
      <c r="Y77" s="36"/>
      <c r="Z77" s="36"/>
    </row>
    <row r="78" spans="3:26" s="9" customFormat="1" ht="39.75" customHeight="1" thickBot="1">
      <c r="C78" s="22"/>
      <c r="D78" s="36">
        <v>7</v>
      </c>
      <c r="E78" s="36"/>
      <c r="F78" s="36"/>
      <c r="G78" s="36"/>
      <c r="H78" s="36">
        <v>8</v>
      </c>
      <c r="I78" s="36"/>
      <c r="J78" s="36"/>
      <c r="K78" s="36"/>
      <c r="L78" s="36">
        <v>9</v>
      </c>
      <c r="M78" s="36"/>
      <c r="N78" s="36"/>
      <c r="O78" s="36"/>
      <c r="P78" s="36">
        <v>10</v>
      </c>
      <c r="Q78" s="36"/>
      <c r="R78" s="36"/>
      <c r="S78" s="36"/>
      <c r="T78" s="36">
        <v>14</v>
      </c>
      <c r="U78" s="36"/>
      <c r="V78" s="36"/>
      <c r="W78" s="36"/>
      <c r="X78" s="36">
        <v>15</v>
      </c>
      <c r="Y78" s="36"/>
      <c r="Z78" s="36"/>
    </row>
    <row r="79" ht="39.75" customHeight="1"/>
    <row r="80" ht="30" customHeight="1"/>
    <row r="81" ht="30" customHeight="1"/>
    <row r="82" ht="30" customHeight="1"/>
    <row r="83" spans="11:18" s="2" customFormat="1" ht="30" customHeight="1">
      <c r="K83" s="5" t="s">
        <v>3</v>
      </c>
      <c r="N83" s="5"/>
      <c r="O83" s="5"/>
      <c r="R83" s="5" t="s">
        <v>4</v>
      </c>
    </row>
    <row r="84" spans="1:27" s="2" customFormat="1" ht="30" customHeight="1">
      <c r="A84" s="4"/>
      <c r="B84" s="4"/>
      <c r="C84" s="4"/>
      <c r="D84" s="4"/>
      <c r="E84" s="4"/>
      <c r="F84" s="4"/>
      <c r="G84" s="4"/>
      <c r="H84" s="5"/>
      <c r="I84" s="5"/>
      <c r="J84" s="5"/>
      <c r="K84" s="5" t="s">
        <v>5</v>
      </c>
      <c r="M84" s="5"/>
      <c r="N84" s="5"/>
      <c r="O84" s="5"/>
      <c r="P84" s="5"/>
      <c r="R84" s="5" t="s">
        <v>6</v>
      </c>
      <c r="S84" s="5"/>
      <c r="T84" s="5"/>
      <c r="U84" s="5"/>
      <c r="V84" s="5"/>
      <c r="W84" s="5"/>
      <c r="X84" s="5"/>
      <c r="Y84" s="5"/>
      <c r="Z84" s="4"/>
      <c r="AA84" s="4"/>
    </row>
    <row r="85" spans="1:27" ht="30" customHeight="1">
      <c r="A85" s="6"/>
      <c r="B85" s="6"/>
      <c r="C85" s="6"/>
      <c r="D85" s="6"/>
      <c r="E85" s="6"/>
      <c r="F85" s="6"/>
      <c r="G85" s="6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6"/>
      <c r="AA85" s="6"/>
    </row>
    <row r="86" ht="30" customHeight="1"/>
    <row r="87" spans="1:27" s="9" customFormat="1" ht="34.5" customHeight="1">
      <c r="A87" s="10" t="s">
        <v>7</v>
      </c>
      <c r="B87" s="45" t="s">
        <v>48</v>
      </c>
      <c r="C87" s="45"/>
      <c r="D87" s="45"/>
      <c r="E87" s="45"/>
      <c r="F87" s="45"/>
      <c r="G87" s="45"/>
      <c r="H87" s="45"/>
      <c r="I87" s="45"/>
      <c r="J87" s="45"/>
      <c r="K87" s="52" t="s">
        <v>9</v>
      </c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</row>
    <row r="88" spans="1:27" s="9" customFormat="1" ht="49.5" customHeight="1">
      <c r="A88" s="10" t="s">
        <v>49</v>
      </c>
      <c r="B88" s="52" t="s">
        <v>50</v>
      </c>
      <c r="C88" s="52"/>
      <c r="D88" s="52"/>
      <c r="E88" s="52"/>
      <c r="F88" s="52"/>
      <c r="G88" s="52"/>
      <c r="H88" s="52"/>
      <c r="I88" s="52"/>
      <c r="J88" s="52"/>
      <c r="K88" s="61" t="s">
        <v>12</v>
      </c>
      <c r="L88" s="62"/>
      <c r="M88" s="62"/>
      <c r="N88" s="61" t="s">
        <v>13</v>
      </c>
      <c r="O88" s="62"/>
      <c r="P88" s="63"/>
      <c r="Q88" s="61" t="s">
        <v>14</v>
      </c>
      <c r="R88" s="62"/>
      <c r="S88" s="62"/>
      <c r="T88" s="61" t="s">
        <v>15</v>
      </c>
      <c r="U88" s="62"/>
      <c r="V88" s="63"/>
      <c r="W88" s="62" t="s">
        <v>16</v>
      </c>
      <c r="X88" s="62"/>
      <c r="Y88" s="63"/>
      <c r="Z88" s="52" t="s">
        <v>17</v>
      </c>
      <c r="AA88" s="52"/>
    </row>
    <row r="89" spans="1:27" ht="24.75" customHeight="1">
      <c r="A89" s="20">
        <v>1</v>
      </c>
      <c r="B89" s="57">
        <v>2</v>
      </c>
      <c r="C89" s="57"/>
      <c r="D89" s="57"/>
      <c r="E89" s="57"/>
      <c r="F89" s="57"/>
      <c r="G89" s="57"/>
      <c r="H89" s="57"/>
      <c r="I89" s="57"/>
      <c r="J89" s="57"/>
      <c r="K89" s="58">
        <v>3</v>
      </c>
      <c r="L89" s="59"/>
      <c r="M89" s="60"/>
      <c r="N89" s="58">
        <v>4</v>
      </c>
      <c r="O89" s="59"/>
      <c r="P89" s="60"/>
      <c r="Q89" s="58">
        <v>5</v>
      </c>
      <c r="R89" s="59"/>
      <c r="S89" s="60"/>
      <c r="T89" s="58">
        <v>6</v>
      </c>
      <c r="U89" s="59"/>
      <c r="V89" s="59"/>
      <c r="W89" s="58">
        <v>7</v>
      </c>
      <c r="X89" s="59"/>
      <c r="Y89" s="60"/>
      <c r="Z89" s="56">
        <v>8</v>
      </c>
      <c r="AA89" s="56"/>
    </row>
    <row r="90" spans="1:27" s="9" customFormat="1" ht="30" customHeight="1">
      <c r="A90" s="45" t="s">
        <v>51</v>
      </c>
      <c r="B90" s="45"/>
      <c r="C90" s="45"/>
      <c r="D90" s="45"/>
      <c r="E90" s="45"/>
      <c r="F90" s="45"/>
      <c r="G90" s="45"/>
      <c r="H90" s="45"/>
      <c r="I90" s="45"/>
      <c r="J90" s="45"/>
      <c r="K90" s="43"/>
      <c r="L90" s="46"/>
      <c r="M90" s="44"/>
      <c r="N90" s="43"/>
      <c r="O90" s="46"/>
      <c r="P90" s="44"/>
      <c r="Q90" s="43"/>
      <c r="R90" s="46"/>
      <c r="S90" s="44"/>
      <c r="T90" s="43"/>
      <c r="U90" s="46"/>
      <c r="V90" s="44"/>
      <c r="W90" s="43"/>
      <c r="X90" s="46"/>
      <c r="Y90" s="44"/>
      <c r="Z90" s="43"/>
      <c r="AA90" s="44"/>
    </row>
    <row r="91" spans="1:27" s="9" customFormat="1" ht="30" customHeight="1">
      <c r="A91" s="10">
        <v>1</v>
      </c>
      <c r="B91" s="52" t="s">
        <v>52</v>
      </c>
      <c r="C91" s="52"/>
      <c r="D91" s="52"/>
      <c r="E91" s="52"/>
      <c r="F91" s="52"/>
      <c r="G91" s="52"/>
      <c r="H91" s="52"/>
      <c r="I91" s="52"/>
      <c r="J91" s="52"/>
      <c r="K91" s="43">
        <v>938</v>
      </c>
      <c r="L91" s="46"/>
      <c r="M91" s="44"/>
      <c r="N91" s="43">
        <v>12517</v>
      </c>
      <c r="O91" s="46"/>
      <c r="P91" s="44"/>
      <c r="Q91" s="43">
        <v>10924</v>
      </c>
      <c r="R91" s="46"/>
      <c r="S91" s="44"/>
      <c r="T91" s="43">
        <v>9763</v>
      </c>
      <c r="U91" s="46"/>
      <c r="V91" s="44"/>
      <c r="W91" s="43">
        <v>13348</v>
      </c>
      <c r="X91" s="46"/>
      <c r="Y91" s="44"/>
      <c r="Z91" s="43">
        <f>SUM(K91,N91,Q91,T91,W91)</f>
        <v>47490</v>
      </c>
      <c r="AA91" s="44"/>
    </row>
    <row r="92" spans="1:27" s="9" customFormat="1" ht="30" customHeight="1">
      <c r="A92" s="16">
        <v>1</v>
      </c>
      <c r="B92" s="49" t="s">
        <v>53</v>
      </c>
      <c r="C92" s="50" t="s">
        <v>53</v>
      </c>
      <c r="D92" s="50" t="s">
        <v>53</v>
      </c>
      <c r="E92" s="50" t="s">
        <v>53</v>
      </c>
      <c r="F92" s="50" t="s">
        <v>53</v>
      </c>
      <c r="G92" s="50" t="s">
        <v>53</v>
      </c>
      <c r="H92" s="50" t="s">
        <v>53</v>
      </c>
      <c r="I92" s="50" t="s">
        <v>53</v>
      </c>
      <c r="J92" s="51" t="s">
        <v>53</v>
      </c>
      <c r="K92" s="43">
        <v>323</v>
      </c>
      <c r="L92" s="46"/>
      <c r="M92" s="44"/>
      <c r="N92" s="43">
        <v>36359</v>
      </c>
      <c r="O92" s="46"/>
      <c r="P92" s="44"/>
      <c r="Q92" s="43">
        <v>6481</v>
      </c>
      <c r="R92" s="46"/>
      <c r="S92" s="44"/>
      <c r="T92" s="43">
        <v>6634</v>
      </c>
      <c r="U92" s="46"/>
      <c r="V92" s="44"/>
      <c r="W92" s="43">
        <v>16334</v>
      </c>
      <c r="X92" s="46"/>
      <c r="Y92" s="44"/>
      <c r="Z92" s="43">
        <f aca="true" t="shared" si="2" ref="Z92:Z99">SUM(K92,N92,Q92,T92,W92)</f>
        <v>66131</v>
      </c>
      <c r="AA92" s="44"/>
    </row>
    <row r="93" spans="1:27" s="9" customFormat="1" ht="30" customHeight="1">
      <c r="A93" s="16">
        <v>2</v>
      </c>
      <c r="B93" s="49" t="s">
        <v>54</v>
      </c>
      <c r="C93" s="50" t="s">
        <v>54</v>
      </c>
      <c r="D93" s="50" t="s">
        <v>54</v>
      </c>
      <c r="E93" s="50" t="s">
        <v>54</v>
      </c>
      <c r="F93" s="50" t="s">
        <v>54</v>
      </c>
      <c r="G93" s="50" t="s">
        <v>54</v>
      </c>
      <c r="H93" s="50" t="s">
        <v>54</v>
      </c>
      <c r="I93" s="50" t="s">
        <v>54</v>
      </c>
      <c r="J93" s="51" t="s">
        <v>54</v>
      </c>
      <c r="K93" s="43">
        <v>98</v>
      </c>
      <c r="L93" s="46"/>
      <c r="M93" s="44"/>
      <c r="N93" s="43">
        <v>1656</v>
      </c>
      <c r="O93" s="46"/>
      <c r="P93" s="44"/>
      <c r="Q93" s="43">
        <v>15634</v>
      </c>
      <c r="R93" s="46"/>
      <c r="S93" s="44"/>
      <c r="T93" s="43">
        <v>1182</v>
      </c>
      <c r="U93" s="46"/>
      <c r="V93" s="44"/>
      <c r="W93" s="43">
        <v>3161</v>
      </c>
      <c r="X93" s="46"/>
      <c r="Y93" s="44"/>
      <c r="Z93" s="43">
        <f t="shared" si="2"/>
        <v>21731</v>
      </c>
      <c r="AA93" s="44"/>
    </row>
    <row r="94" spans="1:27" s="9" customFormat="1" ht="30" customHeight="1">
      <c r="A94" s="16">
        <v>3</v>
      </c>
      <c r="B94" s="49" t="s">
        <v>55</v>
      </c>
      <c r="C94" s="50" t="s">
        <v>55</v>
      </c>
      <c r="D94" s="50" t="s">
        <v>55</v>
      </c>
      <c r="E94" s="50" t="s">
        <v>55</v>
      </c>
      <c r="F94" s="50" t="s">
        <v>55</v>
      </c>
      <c r="G94" s="50" t="s">
        <v>55</v>
      </c>
      <c r="H94" s="50" t="s">
        <v>55</v>
      </c>
      <c r="I94" s="50" t="s">
        <v>55</v>
      </c>
      <c r="J94" s="51" t="s">
        <v>55</v>
      </c>
      <c r="K94" s="43">
        <v>107</v>
      </c>
      <c r="L94" s="46"/>
      <c r="M94" s="44"/>
      <c r="N94" s="43">
        <v>530</v>
      </c>
      <c r="O94" s="46"/>
      <c r="P94" s="44"/>
      <c r="Q94" s="43">
        <v>824</v>
      </c>
      <c r="R94" s="46"/>
      <c r="S94" s="44"/>
      <c r="T94" s="43">
        <v>1410</v>
      </c>
      <c r="U94" s="46"/>
      <c r="V94" s="44"/>
      <c r="W94" s="43">
        <v>882</v>
      </c>
      <c r="X94" s="46"/>
      <c r="Y94" s="44"/>
      <c r="Z94" s="43">
        <f t="shared" si="2"/>
        <v>3753</v>
      </c>
      <c r="AA94" s="44"/>
    </row>
    <row r="95" spans="1:27" s="9" customFormat="1" ht="30" customHeight="1">
      <c r="A95" s="16">
        <v>4</v>
      </c>
      <c r="B95" s="49" t="s">
        <v>56</v>
      </c>
      <c r="C95" s="50" t="s">
        <v>56</v>
      </c>
      <c r="D95" s="50" t="s">
        <v>56</v>
      </c>
      <c r="E95" s="50" t="s">
        <v>56</v>
      </c>
      <c r="F95" s="50" t="s">
        <v>56</v>
      </c>
      <c r="G95" s="50" t="s">
        <v>56</v>
      </c>
      <c r="H95" s="50" t="s">
        <v>56</v>
      </c>
      <c r="I95" s="50" t="s">
        <v>56</v>
      </c>
      <c r="J95" s="51" t="s">
        <v>56</v>
      </c>
      <c r="K95" s="43">
        <v>91</v>
      </c>
      <c r="L95" s="46"/>
      <c r="M95" s="44"/>
      <c r="N95" s="43">
        <v>483</v>
      </c>
      <c r="O95" s="46"/>
      <c r="P95" s="44"/>
      <c r="Q95" s="43">
        <v>481</v>
      </c>
      <c r="R95" s="46"/>
      <c r="S95" s="44"/>
      <c r="T95" s="43">
        <v>320</v>
      </c>
      <c r="U95" s="46"/>
      <c r="V95" s="44"/>
      <c r="W95" s="43">
        <v>863</v>
      </c>
      <c r="X95" s="46"/>
      <c r="Y95" s="44"/>
      <c r="Z95" s="43">
        <f t="shared" si="2"/>
        <v>2238</v>
      </c>
      <c r="AA95" s="44"/>
    </row>
    <row r="96" spans="1:27" s="9" customFormat="1" ht="30" customHeight="1">
      <c r="A96" s="16">
        <v>5</v>
      </c>
      <c r="B96" s="49" t="s">
        <v>57</v>
      </c>
      <c r="C96" s="50" t="s">
        <v>57</v>
      </c>
      <c r="D96" s="50" t="s">
        <v>57</v>
      </c>
      <c r="E96" s="50" t="s">
        <v>57</v>
      </c>
      <c r="F96" s="50" t="s">
        <v>57</v>
      </c>
      <c r="G96" s="50" t="s">
        <v>57</v>
      </c>
      <c r="H96" s="50" t="s">
        <v>57</v>
      </c>
      <c r="I96" s="50" t="s">
        <v>57</v>
      </c>
      <c r="J96" s="51" t="s">
        <v>57</v>
      </c>
      <c r="K96" s="43">
        <v>50</v>
      </c>
      <c r="L96" s="46"/>
      <c r="M96" s="44"/>
      <c r="N96" s="43">
        <v>275</v>
      </c>
      <c r="O96" s="46"/>
      <c r="P96" s="44"/>
      <c r="Q96" s="43">
        <v>542</v>
      </c>
      <c r="R96" s="46"/>
      <c r="S96" s="44"/>
      <c r="T96" s="43">
        <v>244</v>
      </c>
      <c r="U96" s="46"/>
      <c r="V96" s="44"/>
      <c r="W96" s="43">
        <v>691</v>
      </c>
      <c r="X96" s="46"/>
      <c r="Y96" s="44"/>
      <c r="Z96" s="43">
        <f t="shared" si="2"/>
        <v>1802</v>
      </c>
      <c r="AA96" s="44"/>
    </row>
    <row r="97" spans="1:27" s="9" customFormat="1" ht="30" customHeight="1">
      <c r="A97" s="16">
        <v>6</v>
      </c>
      <c r="B97" s="49" t="s">
        <v>58</v>
      </c>
      <c r="C97" s="50" t="s">
        <v>58</v>
      </c>
      <c r="D97" s="50" t="s">
        <v>58</v>
      </c>
      <c r="E97" s="50" t="s">
        <v>58</v>
      </c>
      <c r="F97" s="50" t="s">
        <v>58</v>
      </c>
      <c r="G97" s="50" t="s">
        <v>58</v>
      </c>
      <c r="H97" s="50" t="s">
        <v>58</v>
      </c>
      <c r="I97" s="50" t="s">
        <v>58</v>
      </c>
      <c r="J97" s="51" t="s">
        <v>58</v>
      </c>
      <c r="K97" s="43">
        <v>62</v>
      </c>
      <c r="L97" s="46"/>
      <c r="M97" s="44"/>
      <c r="N97" s="43">
        <v>242</v>
      </c>
      <c r="O97" s="46"/>
      <c r="P97" s="44"/>
      <c r="Q97" s="43">
        <v>200</v>
      </c>
      <c r="R97" s="46"/>
      <c r="S97" s="44"/>
      <c r="T97" s="43">
        <v>243</v>
      </c>
      <c r="U97" s="46"/>
      <c r="V97" s="44"/>
      <c r="W97" s="43">
        <v>272</v>
      </c>
      <c r="X97" s="46"/>
      <c r="Y97" s="44"/>
      <c r="Z97" s="43">
        <f t="shared" si="2"/>
        <v>1019</v>
      </c>
      <c r="AA97" s="44"/>
    </row>
    <row r="98" spans="1:27" s="9" customFormat="1" ht="30" customHeight="1">
      <c r="A98" s="16">
        <v>7</v>
      </c>
      <c r="B98" s="49" t="s">
        <v>59</v>
      </c>
      <c r="C98" s="50" t="s">
        <v>59</v>
      </c>
      <c r="D98" s="50" t="s">
        <v>59</v>
      </c>
      <c r="E98" s="50" t="s">
        <v>59</v>
      </c>
      <c r="F98" s="50" t="s">
        <v>59</v>
      </c>
      <c r="G98" s="50" t="s">
        <v>59</v>
      </c>
      <c r="H98" s="50" t="s">
        <v>59</v>
      </c>
      <c r="I98" s="50" t="s">
        <v>59</v>
      </c>
      <c r="J98" s="51" t="s">
        <v>59</v>
      </c>
      <c r="K98" s="43">
        <v>59</v>
      </c>
      <c r="L98" s="46"/>
      <c r="M98" s="44"/>
      <c r="N98" s="43">
        <v>296</v>
      </c>
      <c r="O98" s="46"/>
      <c r="P98" s="44"/>
      <c r="Q98" s="43">
        <v>287</v>
      </c>
      <c r="R98" s="46"/>
      <c r="S98" s="44"/>
      <c r="T98" s="43">
        <v>234</v>
      </c>
      <c r="U98" s="46"/>
      <c r="V98" s="44"/>
      <c r="W98" s="43">
        <v>308</v>
      </c>
      <c r="X98" s="46"/>
      <c r="Y98" s="44"/>
      <c r="Z98" s="43">
        <f t="shared" si="2"/>
        <v>1184</v>
      </c>
      <c r="AA98" s="44"/>
    </row>
    <row r="99" spans="1:27" s="9" customFormat="1" ht="30" customHeight="1">
      <c r="A99" s="16">
        <v>8</v>
      </c>
      <c r="B99" s="49" t="s">
        <v>60</v>
      </c>
      <c r="C99" s="50" t="s">
        <v>60</v>
      </c>
      <c r="D99" s="50" t="s">
        <v>60</v>
      </c>
      <c r="E99" s="50" t="s">
        <v>60</v>
      </c>
      <c r="F99" s="50" t="s">
        <v>60</v>
      </c>
      <c r="G99" s="50" t="s">
        <v>60</v>
      </c>
      <c r="H99" s="50" t="s">
        <v>60</v>
      </c>
      <c r="I99" s="50" t="s">
        <v>60</v>
      </c>
      <c r="J99" s="51" t="s">
        <v>60</v>
      </c>
      <c r="K99" s="43">
        <v>32</v>
      </c>
      <c r="L99" s="46"/>
      <c r="M99" s="44"/>
      <c r="N99" s="43">
        <v>265</v>
      </c>
      <c r="O99" s="46"/>
      <c r="P99" s="44"/>
      <c r="Q99" s="43">
        <v>198</v>
      </c>
      <c r="R99" s="46"/>
      <c r="S99" s="44"/>
      <c r="T99" s="43">
        <v>198</v>
      </c>
      <c r="U99" s="46"/>
      <c r="V99" s="44"/>
      <c r="W99" s="43">
        <v>223</v>
      </c>
      <c r="X99" s="46"/>
      <c r="Y99" s="44"/>
      <c r="Z99" s="43">
        <f t="shared" si="2"/>
        <v>916</v>
      </c>
      <c r="AA99" s="44"/>
    </row>
    <row r="100" spans="1:27" s="9" customFormat="1" ht="30" customHeight="1">
      <c r="A100" s="16"/>
      <c r="B100" s="49"/>
      <c r="C100" s="50"/>
      <c r="D100" s="50"/>
      <c r="E100" s="50"/>
      <c r="F100" s="50"/>
      <c r="G100" s="50"/>
      <c r="H100" s="50"/>
      <c r="I100" s="50"/>
      <c r="J100" s="51"/>
      <c r="K100" s="43"/>
      <c r="L100" s="46"/>
      <c r="M100" s="44"/>
      <c r="N100" s="43"/>
      <c r="O100" s="46"/>
      <c r="P100" s="44"/>
      <c r="Q100" s="43"/>
      <c r="R100" s="46"/>
      <c r="S100" s="44"/>
      <c r="T100" s="43"/>
      <c r="U100" s="46"/>
      <c r="V100" s="44"/>
      <c r="W100" s="43"/>
      <c r="X100" s="46"/>
      <c r="Y100" s="44"/>
      <c r="Z100" s="43"/>
      <c r="AA100" s="44"/>
    </row>
    <row r="101" spans="1:27" s="9" customFormat="1" ht="30" customHeight="1">
      <c r="A101" s="16"/>
      <c r="B101" s="47"/>
      <c r="C101" s="47"/>
      <c r="D101" s="47"/>
      <c r="E101" s="47"/>
      <c r="F101" s="47"/>
      <c r="G101" s="47"/>
      <c r="H101" s="47"/>
      <c r="I101" s="47"/>
      <c r="J101" s="47"/>
      <c r="K101" s="43"/>
      <c r="L101" s="46"/>
      <c r="M101" s="44"/>
      <c r="N101" s="43"/>
      <c r="O101" s="46"/>
      <c r="P101" s="44"/>
      <c r="Q101" s="43"/>
      <c r="R101" s="46"/>
      <c r="S101" s="44"/>
      <c r="T101" s="43"/>
      <c r="U101" s="46"/>
      <c r="V101" s="44"/>
      <c r="W101" s="43"/>
      <c r="X101" s="46"/>
      <c r="Y101" s="44"/>
      <c r="Z101" s="43"/>
      <c r="AA101" s="44"/>
    </row>
    <row r="102" spans="1:27" s="9" customFormat="1" ht="30" customHeight="1">
      <c r="A102" s="24"/>
      <c r="B102" s="45" t="s">
        <v>61</v>
      </c>
      <c r="C102" s="45"/>
      <c r="D102" s="45"/>
      <c r="E102" s="45"/>
      <c r="F102" s="45"/>
      <c r="G102" s="45"/>
      <c r="H102" s="45"/>
      <c r="I102" s="45"/>
      <c r="J102" s="45"/>
      <c r="K102" s="43">
        <f>SUM(K91:K99)</f>
        <v>1760</v>
      </c>
      <c r="L102" s="46"/>
      <c r="M102" s="44"/>
      <c r="N102" s="43">
        <f>SUM(N91:N99)</f>
        <v>52623</v>
      </c>
      <c r="O102" s="46"/>
      <c r="P102" s="44"/>
      <c r="Q102" s="43">
        <f>SUM(Q91:Q99)</f>
        <v>35571</v>
      </c>
      <c r="R102" s="46"/>
      <c r="S102" s="44"/>
      <c r="T102" s="43">
        <f>SUM(T91:T99)</f>
        <v>20228</v>
      </c>
      <c r="U102" s="46"/>
      <c r="V102" s="44"/>
      <c r="W102" s="43">
        <f>SUM(W91:W99)</f>
        <v>36082</v>
      </c>
      <c r="X102" s="46"/>
      <c r="Y102" s="44"/>
      <c r="Z102" s="43">
        <f>SUM(Z91:Z99)</f>
        <v>146264</v>
      </c>
      <c r="AA102" s="44"/>
    </row>
    <row r="103" spans="1:27" ht="30" customHeight="1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</row>
    <row r="104" spans="1:27" s="9" customFormat="1" ht="30" customHeight="1">
      <c r="A104" s="45" t="s">
        <v>51</v>
      </c>
      <c r="B104" s="45"/>
      <c r="C104" s="45"/>
      <c r="D104" s="45"/>
      <c r="E104" s="45"/>
      <c r="F104" s="45"/>
      <c r="G104" s="45"/>
      <c r="H104" s="45"/>
      <c r="I104" s="45"/>
      <c r="J104" s="45"/>
      <c r="K104" s="43"/>
      <c r="L104" s="46"/>
      <c r="M104" s="44"/>
      <c r="N104" s="43"/>
      <c r="O104" s="46"/>
      <c r="P104" s="44"/>
      <c r="Q104" s="43"/>
      <c r="R104" s="46"/>
      <c r="S104" s="44"/>
      <c r="T104" s="43"/>
      <c r="U104" s="46"/>
      <c r="V104" s="44"/>
      <c r="W104" s="43"/>
      <c r="X104" s="46"/>
      <c r="Y104" s="44"/>
      <c r="Z104" s="43"/>
      <c r="AA104" s="44"/>
    </row>
    <row r="105" spans="1:27" s="9" customFormat="1" ht="30" customHeight="1">
      <c r="A105" s="10">
        <v>2</v>
      </c>
      <c r="B105" s="52" t="s">
        <v>62</v>
      </c>
      <c r="C105" s="52"/>
      <c r="D105" s="52"/>
      <c r="E105" s="52"/>
      <c r="F105" s="52"/>
      <c r="G105" s="52"/>
      <c r="H105" s="52"/>
      <c r="I105" s="52"/>
      <c r="J105" s="52"/>
      <c r="K105" s="43">
        <v>2316</v>
      </c>
      <c r="L105" s="46"/>
      <c r="M105" s="44"/>
      <c r="N105" s="43">
        <v>41593</v>
      </c>
      <c r="O105" s="46"/>
      <c r="P105" s="44"/>
      <c r="Q105" s="43">
        <v>16499</v>
      </c>
      <c r="R105" s="46"/>
      <c r="S105" s="44"/>
      <c r="T105" s="43">
        <v>21295</v>
      </c>
      <c r="U105" s="46"/>
      <c r="V105" s="44"/>
      <c r="W105" s="43">
        <v>27045</v>
      </c>
      <c r="X105" s="46"/>
      <c r="Y105" s="44"/>
      <c r="Z105" s="43">
        <f>SUM(K105,N105,Q105,T105,W105)</f>
        <v>108748</v>
      </c>
      <c r="AA105" s="44"/>
    </row>
    <row r="106" spans="1:27" s="9" customFormat="1" ht="30" customHeight="1">
      <c r="A106" s="16">
        <v>1</v>
      </c>
      <c r="B106" s="49" t="s">
        <v>63</v>
      </c>
      <c r="C106" s="50" t="s">
        <v>63</v>
      </c>
      <c r="D106" s="50" t="s">
        <v>63</v>
      </c>
      <c r="E106" s="50" t="s">
        <v>63</v>
      </c>
      <c r="F106" s="50" t="s">
        <v>63</v>
      </c>
      <c r="G106" s="50" t="s">
        <v>63</v>
      </c>
      <c r="H106" s="50" t="s">
        <v>63</v>
      </c>
      <c r="I106" s="50" t="s">
        <v>63</v>
      </c>
      <c r="J106" s="51" t="s">
        <v>63</v>
      </c>
      <c r="K106" s="43">
        <v>1874</v>
      </c>
      <c r="L106" s="46"/>
      <c r="M106" s="44"/>
      <c r="N106" s="43">
        <v>46308</v>
      </c>
      <c r="O106" s="46"/>
      <c r="P106" s="44"/>
      <c r="Q106" s="43">
        <v>14816</v>
      </c>
      <c r="R106" s="46"/>
      <c r="S106" s="44"/>
      <c r="T106" s="43">
        <v>30104</v>
      </c>
      <c r="U106" s="46"/>
      <c r="V106" s="44"/>
      <c r="W106" s="43">
        <v>34935</v>
      </c>
      <c r="X106" s="46"/>
      <c r="Y106" s="44"/>
      <c r="Z106" s="43">
        <f aca="true" t="shared" si="3" ref="Z106:Z113">SUM(K106,N106,Q106,T106,W106)</f>
        <v>128037</v>
      </c>
      <c r="AA106" s="44"/>
    </row>
    <row r="107" spans="1:27" s="9" customFormat="1" ht="30" customHeight="1">
      <c r="A107" s="16">
        <v>2</v>
      </c>
      <c r="B107" s="49" t="s">
        <v>64</v>
      </c>
      <c r="C107" s="50" t="s">
        <v>64</v>
      </c>
      <c r="D107" s="50" t="s">
        <v>64</v>
      </c>
      <c r="E107" s="50" t="s">
        <v>64</v>
      </c>
      <c r="F107" s="50" t="s">
        <v>64</v>
      </c>
      <c r="G107" s="50" t="s">
        <v>64</v>
      </c>
      <c r="H107" s="50" t="s">
        <v>64</v>
      </c>
      <c r="I107" s="50" t="s">
        <v>64</v>
      </c>
      <c r="J107" s="51" t="s">
        <v>64</v>
      </c>
      <c r="K107" s="43">
        <v>643</v>
      </c>
      <c r="L107" s="46"/>
      <c r="M107" s="44"/>
      <c r="N107" s="43">
        <v>33871</v>
      </c>
      <c r="O107" s="46"/>
      <c r="P107" s="44"/>
      <c r="Q107" s="43">
        <v>7193</v>
      </c>
      <c r="R107" s="46"/>
      <c r="S107" s="44"/>
      <c r="T107" s="43">
        <v>13168</v>
      </c>
      <c r="U107" s="46"/>
      <c r="V107" s="44"/>
      <c r="W107" s="43">
        <v>34028</v>
      </c>
      <c r="X107" s="46"/>
      <c r="Y107" s="44"/>
      <c r="Z107" s="43">
        <f t="shared" si="3"/>
        <v>88903</v>
      </c>
      <c r="AA107" s="44"/>
    </row>
    <row r="108" spans="1:27" s="9" customFormat="1" ht="30" customHeight="1">
      <c r="A108" s="16">
        <v>3</v>
      </c>
      <c r="B108" s="49" t="s">
        <v>65</v>
      </c>
      <c r="C108" s="50" t="s">
        <v>65</v>
      </c>
      <c r="D108" s="50" t="s">
        <v>65</v>
      </c>
      <c r="E108" s="50" t="s">
        <v>65</v>
      </c>
      <c r="F108" s="50" t="s">
        <v>65</v>
      </c>
      <c r="G108" s="50" t="s">
        <v>65</v>
      </c>
      <c r="H108" s="50" t="s">
        <v>65</v>
      </c>
      <c r="I108" s="50" t="s">
        <v>65</v>
      </c>
      <c r="J108" s="51" t="s">
        <v>65</v>
      </c>
      <c r="K108" s="43">
        <v>131</v>
      </c>
      <c r="L108" s="46"/>
      <c r="M108" s="44"/>
      <c r="N108" s="43">
        <v>2867</v>
      </c>
      <c r="O108" s="46"/>
      <c r="P108" s="44"/>
      <c r="Q108" s="43">
        <v>1253</v>
      </c>
      <c r="R108" s="46"/>
      <c r="S108" s="44"/>
      <c r="T108" s="43">
        <v>2431</v>
      </c>
      <c r="U108" s="46"/>
      <c r="V108" s="44"/>
      <c r="W108" s="43">
        <v>2083</v>
      </c>
      <c r="X108" s="46"/>
      <c r="Y108" s="44"/>
      <c r="Z108" s="43">
        <f t="shared" si="3"/>
        <v>8765</v>
      </c>
      <c r="AA108" s="44"/>
    </row>
    <row r="109" spans="1:27" s="9" customFormat="1" ht="30" customHeight="1">
      <c r="A109" s="16">
        <v>4</v>
      </c>
      <c r="B109" s="49" t="s">
        <v>66</v>
      </c>
      <c r="C109" s="50" t="s">
        <v>66</v>
      </c>
      <c r="D109" s="50" t="s">
        <v>66</v>
      </c>
      <c r="E109" s="50" t="s">
        <v>66</v>
      </c>
      <c r="F109" s="50" t="s">
        <v>66</v>
      </c>
      <c r="G109" s="50" t="s">
        <v>66</v>
      </c>
      <c r="H109" s="50" t="s">
        <v>66</v>
      </c>
      <c r="I109" s="50" t="s">
        <v>66</v>
      </c>
      <c r="J109" s="51" t="s">
        <v>66</v>
      </c>
      <c r="K109" s="43">
        <v>168</v>
      </c>
      <c r="L109" s="46"/>
      <c r="M109" s="44"/>
      <c r="N109" s="43">
        <v>8004</v>
      </c>
      <c r="O109" s="46"/>
      <c r="P109" s="44"/>
      <c r="Q109" s="43">
        <v>645</v>
      </c>
      <c r="R109" s="46"/>
      <c r="S109" s="44"/>
      <c r="T109" s="43">
        <v>1005</v>
      </c>
      <c r="U109" s="46"/>
      <c r="V109" s="44"/>
      <c r="W109" s="43">
        <v>2653</v>
      </c>
      <c r="X109" s="46"/>
      <c r="Y109" s="44"/>
      <c r="Z109" s="43">
        <f t="shared" si="3"/>
        <v>12475</v>
      </c>
      <c r="AA109" s="44"/>
    </row>
    <row r="110" spans="1:27" s="9" customFormat="1" ht="30" customHeight="1">
      <c r="A110" s="16">
        <v>5</v>
      </c>
      <c r="B110" s="49" t="s">
        <v>67</v>
      </c>
      <c r="C110" s="50" t="s">
        <v>67</v>
      </c>
      <c r="D110" s="50" t="s">
        <v>67</v>
      </c>
      <c r="E110" s="50" t="s">
        <v>67</v>
      </c>
      <c r="F110" s="50" t="s">
        <v>67</v>
      </c>
      <c r="G110" s="50" t="s">
        <v>67</v>
      </c>
      <c r="H110" s="50" t="s">
        <v>67</v>
      </c>
      <c r="I110" s="50" t="s">
        <v>67</v>
      </c>
      <c r="J110" s="51" t="s">
        <v>67</v>
      </c>
      <c r="K110" s="43">
        <v>41</v>
      </c>
      <c r="L110" s="46"/>
      <c r="M110" s="44"/>
      <c r="N110" s="43">
        <v>1505</v>
      </c>
      <c r="O110" s="46"/>
      <c r="P110" s="44"/>
      <c r="Q110" s="43">
        <v>441</v>
      </c>
      <c r="R110" s="46"/>
      <c r="S110" s="44"/>
      <c r="T110" s="43">
        <v>598</v>
      </c>
      <c r="U110" s="46"/>
      <c r="V110" s="44"/>
      <c r="W110" s="43">
        <v>901</v>
      </c>
      <c r="X110" s="46"/>
      <c r="Y110" s="44"/>
      <c r="Z110" s="43">
        <f t="shared" si="3"/>
        <v>3486</v>
      </c>
      <c r="AA110" s="44"/>
    </row>
    <row r="111" spans="1:27" s="9" customFormat="1" ht="30" customHeight="1">
      <c r="A111" s="16">
        <v>6</v>
      </c>
      <c r="B111" s="49" t="s">
        <v>68</v>
      </c>
      <c r="C111" s="50" t="s">
        <v>68</v>
      </c>
      <c r="D111" s="50" t="s">
        <v>68</v>
      </c>
      <c r="E111" s="50" t="s">
        <v>68</v>
      </c>
      <c r="F111" s="50" t="s">
        <v>68</v>
      </c>
      <c r="G111" s="50" t="s">
        <v>68</v>
      </c>
      <c r="H111" s="50" t="s">
        <v>68</v>
      </c>
      <c r="I111" s="50" t="s">
        <v>68</v>
      </c>
      <c r="J111" s="51" t="s">
        <v>68</v>
      </c>
      <c r="K111" s="43">
        <v>62</v>
      </c>
      <c r="L111" s="46"/>
      <c r="M111" s="44"/>
      <c r="N111" s="43">
        <v>1587</v>
      </c>
      <c r="O111" s="46"/>
      <c r="P111" s="44"/>
      <c r="Q111" s="43">
        <v>463</v>
      </c>
      <c r="R111" s="46"/>
      <c r="S111" s="44"/>
      <c r="T111" s="43">
        <v>616</v>
      </c>
      <c r="U111" s="46"/>
      <c r="V111" s="44"/>
      <c r="W111" s="43">
        <v>869</v>
      </c>
      <c r="X111" s="46"/>
      <c r="Y111" s="44"/>
      <c r="Z111" s="43">
        <f t="shared" si="3"/>
        <v>3597</v>
      </c>
      <c r="AA111" s="44"/>
    </row>
    <row r="112" spans="1:27" s="9" customFormat="1" ht="30" customHeight="1">
      <c r="A112" s="16">
        <v>7</v>
      </c>
      <c r="B112" s="49" t="s">
        <v>69</v>
      </c>
      <c r="C112" s="50" t="s">
        <v>69</v>
      </c>
      <c r="D112" s="50" t="s">
        <v>69</v>
      </c>
      <c r="E112" s="50" t="s">
        <v>69</v>
      </c>
      <c r="F112" s="50" t="s">
        <v>69</v>
      </c>
      <c r="G112" s="50" t="s">
        <v>69</v>
      </c>
      <c r="H112" s="50" t="s">
        <v>69</v>
      </c>
      <c r="I112" s="50" t="s">
        <v>69</v>
      </c>
      <c r="J112" s="51" t="s">
        <v>69</v>
      </c>
      <c r="K112" s="43">
        <v>43</v>
      </c>
      <c r="L112" s="46"/>
      <c r="M112" s="44"/>
      <c r="N112" s="43">
        <v>1326</v>
      </c>
      <c r="O112" s="46"/>
      <c r="P112" s="44"/>
      <c r="Q112" s="43">
        <v>338</v>
      </c>
      <c r="R112" s="46"/>
      <c r="S112" s="44"/>
      <c r="T112" s="43">
        <v>364</v>
      </c>
      <c r="U112" s="46"/>
      <c r="V112" s="44"/>
      <c r="W112" s="43">
        <v>439</v>
      </c>
      <c r="X112" s="46"/>
      <c r="Y112" s="44"/>
      <c r="Z112" s="43">
        <f t="shared" si="3"/>
        <v>2510</v>
      </c>
      <c r="AA112" s="44"/>
    </row>
    <row r="113" spans="1:27" s="9" customFormat="1" ht="30" customHeight="1">
      <c r="A113" s="16">
        <v>8</v>
      </c>
      <c r="B113" s="49" t="s">
        <v>70</v>
      </c>
      <c r="C113" s="50" t="s">
        <v>70</v>
      </c>
      <c r="D113" s="50" t="s">
        <v>70</v>
      </c>
      <c r="E113" s="50" t="s">
        <v>70</v>
      </c>
      <c r="F113" s="50" t="s">
        <v>70</v>
      </c>
      <c r="G113" s="50" t="s">
        <v>70</v>
      </c>
      <c r="H113" s="50" t="s">
        <v>70</v>
      </c>
      <c r="I113" s="50" t="s">
        <v>70</v>
      </c>
      <c r="J113" s="51" t="s">
        <v>70</v>
      </c>
      <c r="K113" s="43">
        <v>35</v>
      </c>
      <c r="L113" s="46"/>
      <c r="M113" s="44"/>
      <c r="N113" s="43">
        <v>701</v>
      </c>
      <c r="O113" s="46"/>
      <c r="P113" s="44"/>
      <c r="Q113" s="43">
        <v>258</v>
      </c>
      <c r="R113" s="46"/>
      <c r="S113" s="44"/>
      <c r="T113" s="43">
        <v>315</v>
      </c>
      <c r="U113" s="46"/>
      <c r="V113" s="44"/>
      <c r="W113" s="43">
        <v>960</v>
      </c>
      <c r="X113" s="46"/>
      <c r="Y113" s="44"/>
      <c r="Z113" s="43">
        <f t="shared" si="3"/>
        <v>2269</v>
      </c>
      <c r="AA113" s="44"/>
    </row>
    <row r="114" spans="1:27" s="9" customFormat="1" ht="30" customHeight="1">
      <c r="A114" s="16"/>
      <c r="B114" s="49"/>
      <c r="C114" s="50"/>
      <c r="D114" s="50"/>
      <c r="E114" s="50"/>
      <c r="F114" s="50"/>
      <c r="G114" s="50"/>
      <c r="H114" s="50"/>
      <c r="I114" s="50"/>
      <c r="J114" s="51"/>
      <c r="K114" s="43"/>
      <c r="L114" s="46"/>
      <c r="M114" s="44"/>
      <c r="N114" s="43"/>
      <c r="O114" s="46"/>
      <c r="P114" s="44"/>
      <c r="Q114" s="43"/>
      <c r="R114" s="46"/>
      <c r="S114" s="44"/>
      <c r="T114" s="43"/>
      <c r="U114" s="46"/>
      <c r="V114" s="44"/>
      <c r="W114" s="43"/>
      <c r="X114" s="46"/>
      <c r="Y114" s="44"/>
      <c r="Z114" s="43"/>
      <c r="AA114" s="44"/>
    </row>
    <row r="115" spans="1:27" s="9" customFormat="1" ht="30" customHeight="1">
      <c r="A115" s="16"/>
      <c r="B115" s="47"/>
      <c r="C115" s="47"/>
      <c r="D115" s="47"/>
      <c r="E115" s="47"/>
      <c r="F115" s="47"/>
      <c r="G115" s="47"/>
      <c r="H115" s="47"/>
      <c r="I115" s="47"/>
      <c r="J115" s="47"/>
      <c r="K115" s="43"/>
      <c r="L115" s="46"/>
      <c r="M115" s="44"/>
      <c r="N115" s="43"/>
      <c r="O115" s="46"/>
      <c r="P115" s="44"/>
      <c r="Q115" s="43"/>
      <c r="R115" s="46"/>
      <c r="S115" s="44"/>
      <c r="T115" s="43"/>
      <c r="U115" s="46"/>
      <c r="V115" s="44"/>
      <c r="W115" s="43"/>
      <c r="X115" s="46"/>
      <c r="Y115" s="44"/>
      <c r="Z115" s="43"/>
      <c r="AA115" s="44"/>
    </row>
    <row r="116" spans="1:27" s="9" customFormat="1" ht="30" customHeight="1">
      <c r="A116" s="24"/>
      <c r="B116" s="45" t="s">
        <v>61</v>
      </c>
      <c r="C116" s="45"/>
      <c r="D116" s="45"/>
      <c r="E116" s="45"/>
      <c r="F116" s="45"/>
      <c r="G116" s="45"/>
      <c r="H116" s="45"/>
      <c r="I116" s="45"/>
      <c r="J116" s="45"/>
      <c r="K116" s="43">
        <f>SUM(K105:K113)</f>
        <v>5313</v>
      </c>
      <c r="L116" s="46"/>
      <c r="M116" s="44"/>
      <c r="N116" s="43">
        <f>SUM(N105:N113)</f>
        <v>137762</v>
      </c>
      <c r="O116" s="46"/>
      <c r="P116" s="44"/>
      <c r="Q116" s="43">
        <f>SUM(Q105:Q113)</f>
        <v>41906</v>
      </c>
      <c r="R116" s="46"/>
      <c r="S116" s="44"/>
      <c r="T116" s="43">
        <f>SUM(T105:T113)</f>
        <v>69896</v>
      </c>
      <c r="U116" s="46"/>
      <c r="V116" s="44"/>
      <c r="W116" s="43">
        <f>SUM(W105:W113)</f>
        <v>103913</v>
      </c>
      <c r="X116" s="46"/>
      <c r="Y116" s="44"/>
      <c r="Z116" s="43">
        <f>SUM(Z105:Z113)</f>
        <v>358790</v>
      </c>
      <c r="AA116" s="44"/>
    </row>
    <row r="117" s="9" customFormat="1" ht="39.75" customHeight="1" thickBot="1"/>
    <row r="118" spans="3:26" s="9" customFormat="1" ht="39.75" customHeight="1" thickBot="1">
      <c r="C118" s="25"/>
      <c r="D118" s="37" t="s">
        <v>35</v>
      </c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9"/>
    </row>
    <row r="119" spans="3:26" s="9" customFormat="1" ht="39.75" customHeight="1" thickBot="1">
      <c r="C119" s="17"/>
      <c r="D119" s="40">
        <v>1</v>
      </c>
      <c r="E119" s="41"/>
      <c r="F119" s="41"/>
      <c r="G119" s="41"/>
      <c r="H119" s="42"/>
      <c r="I119" s="40">
        <v>2</v>
      </c>
      <c r="J119" s="41"/>
      <c r="K119" s="41"/>
      <c r="L119" s="42"/>
      <c r="M119" s="40">
        <v>3</v>
      </c>
      <c r="N119" s="41"/>
      <c r="O119" s="41"/>
      <c r="P119" s="41"/>
      <c r="Q119" s="41"/>
      <c r="R119" s="36">
        <v>4</v>
      </c>
      <c r="S119" s="36"/>
      <c r="T119" s="36"/>
      <c r="U119" s="36"/>
      <c r="V119" s="36"/>
      <c r="W119" s="36">
        <v>5</v>
      </c>
      <c r="X119" s="36"/>
      <c r="Y119" s="36"/>
      <c r="Z119" s="36"/>
    </row>
    <row r="120" spans="3:26" s="9" customFormat="1" ht="39.75" customHeight="1" thickBot="1">
      <c r="C120" s="25"/>
      <c r="D120" s="37" t="s">
        <v>36</v>
      </c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9"/>
    </row>
    <row r="121" spans="3:26" s="9" customFormat="1" ht="39.75" customHeight="1" thickBot="1">
      <c r="C121" s="17"/>
      <c r="D121" s="36">
        <v>1</v>
      </c>
      <c r="E121" s="36"/>
      <c r="F121" s="36"/>
      <c r="G121" s="36"/>
      <c r="H121" s="36">
        <v>2</v>
      </c>
      <c r="I121" s="36"/>
      <c r="J121" s="36"/>
      <c r="K121" s="36"/>
      <c r="L121" s="36">
        <v>3</v>
      </c>
      <c r="M121" s="36"/>
      <c r="N121" s="36"/>
      <c r="O121" s="36"/>
      <c r="P121" s="36">
        <v>4</v>
      </c>
      <c r="Q121" s="36"/>
      <c r="R121" s="36"/>
      <c r="S121" s="36"/>
      <c r="T121" s="36">
        <v>5</v>
      </c>
      <c r="U121" s="36"/>
      <c r="V121" s="36"/>
      <c r="W121" s="36"/>
      <c r="X121" s="36">
        <v>6</v>
      </c>
      <c r="Y121" s="36"/>
      <c r="Z121" s="36"/>
    </row>
    <row r="122" spans="3:26" s="9" customFormat="1" ht="39.75" customHeight="1" thickBot="1">
      <c r="C122" s="17"/>
      <c r="D122" s="36">
        <v>7</v>
      </c>
      <c r="E122" s="36"/>
      <c r="F122" s="36"/>
      <c r="G122" s="36"/>
      <c r="H122" s="36">
        <v>8</v>
      </c>
      <c r="I122" s="36"/>
      <c r="J122" s="36"/>
      <c r="K122" s="36"/>
      <c r="L122" s="36">
        <v>9</v>
      </c>
      <c r="M122" s="36"/>
      <c r="N122" s="36"/>
      <c r="O122" s="36"/>
      <c r="P122" s="36">
        <v>10</v>
      </c>
      <c r="Q122" s="36"/>
      <c r="R122" s="36"/>
      <c r="S122" s="36"/>
      <c r="T122" s="36">
        <v>14</v>
      </c>
      <c r="U122" s="36"/>
      <c r="V122" s="36"/>
      <c r="W122" s="36"/>
      <c r="X122" s="36">
        <v>15</v>
      </c>
      <c r="Y122" s="36"/>
      <c r="Z122" s="36"/>
    </row>
    <row r="123" s="9" customFormat="1" ht="39.75" customHeight="1"/>
    <row r="124" spans="1:10" ht="30" customHeight="1">
      <c r="A124" s="26"/>
      <c r="B124" s="27"/>
      <c r="C124" s="27"/>
      <c r="D124" s="27"/>
      <c r="E124" s="27"/>
      <c r="F124" s="27"/>
      <c r="G124" s="27"/>
      <c r="H124" s="27"/>
      <c r="I124" s="27"/>
      <c r="J124" s="27"/>
    </row>
    <row r="125" spans="1:10" ht="30" customHeight="1">
      <c r="A125" s="26"/>
      <c r="B125" s="27"/>
      <c r="C125" s="27"/>
      <c r="D125" s="27"/>
      <c r="E125" s="27"/>
      <c r="F125" s="27"/>
      <c r="G125" s="27"/>
      <c r="H125" s="27"/>
      <c r="I125" s="27"/>
      <c r="J125" s="27"/>
    </row>
    <row r="126" spans="1:10" ht="30" customHeight="1">
      <c r="A126" s="26"/>
      <c r="B126" s="27"/>
      <c r="C126" s="27"/>
      <c r="D126" s="27"/>
      <c r="E126" s="27"/>
      <c r="F126" s="27"/>
      <c r="G126" s="27"/>
      <c r="H126" s="27"/>
      <c r="I126" s="27"/>
      <c r="J126" s="27"/>
    </row>
    <row r="127" spans="1:27" s="2" customFormat="1" ht="30" customHeight="1">
      <c r="A127" s="4"/>
      <c r="B127" s="4"/>
      <c r="C127" s="4"/>
      <c r="D127" s="4"/>
      <c r="E127" s="4"/>
      <c r="F127" s="4"/>
      <c r="G127" s="4"/>
      <c r="H127" s="5"/>
      <c r="I127" s="5"/>
      <c r="J127" s="5"/>
      <c r="K127" s="5" t="s">
        <v>3</v>
      </c>
      <c r="N127" s="5"/>
      <c r="O127" s="5"/>
      <c r="R127" s="5" t="s">
        <v>4</v>
      </c>
      <c r="S127" s="5"/>
      <c r="T127" s="5"/>
      <c r="U127" s="5"/>
      <c r="V127" s="5"/>
      <c r="W127" s="5"/>
      <c r="X127" s="5"/>
      <c r="Y127" s="5"/>
      <c r="Z127" s="4"/>
      <c r="AA127" s="4"/>
    </row>
    <row r="128" spans="1:27" s="2" customFormat="1" ht="30" customHeight="1">
      <c r="A128" s="4"/>
      <c r="B128" s="4"/>
      <c r="C128" s="4"/>
      <c r="D128" s="4"/>
      <c r="E128" s="4"/>
      <c r="F128" s="4"/>
      <c r="G128" s="4"/>
      <c r="H128" s="5"/>
      <c r="I128" s="5"/>
      <c r="J128" s="5"/>
      <c r="K128" s="5" t="s">
        <v>5</v>
      </c>
      <c r="M128" s="5"/>
      <c r="N128" s="5"/>
      <c r="O128" s="5"/>
      <c r="P128" s="5"/>
      <c r="R128" s="5" t="s">
        <v>6</v>
      </c>
      <c r="S128" s="5"/>
      <c r="T128" s="5"/>
      <c r="U128" s="5"/>
      <c r="V128" s="5"/>
      <c r="W128" s="5"/>
      <c r="X128" s="5"/>
      <c r="Y128" s="5"/>
      <c r="Z128" s="4"/>
      <c r="AA128" s="4"/>
    </row>
    <row r="129" spans="1:27" ht="30" customHeight="1">
      <c r="A129" s="6"/>
      <c r="B129" s="6"/>
      <c r="C129" s="6"/>
      <c r="D129" s="6"/>
      <c r="E129" s="6"/>
      <c r="F129" s="6"/>
      <c r="G129" s="6"/>
      <c r="H129" s="19"/>
      <c r="I129" s="19"/>
      <c r="J129" s="19"/>
      <c r="K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6"/>
      <c r="AA129" s="6"/>
    </row>
    <row r="130" spans="1:10" ht="30" customHeight="1">
      <c r="A130" s="26"/>
      <c r="B130" s="27"/>
      <c r="C130" s="27"/>
      <c r="D130" s="27"/>
      <c r="E130" s="27"/>
      <c r="F130" s="27"/>
      <c r="G130" s="27"/>
      <c r="H130" s="27"/>
      <c r="I130" s="27"/>
      <c r="J130" s="27"/>
    </row>
    <row r="131" spans="1:27" s="9" customFormat="1" ht="34.5" customHeight="1">
      <c r="A131" s="10" t="s">
        <v>7</v>
      </c>
      <c r="B131" s="45" t="s">
        <v>48</v>
      </c>
      <c r="C131" s="45"/>
      <c r="D131" s="45"/>
      <c r="E131" s="45"/>
      <c r="F131" s="45"/>
      <c r="G131" s="45"/>
      <c r="H131" s="45"/>
      <c r="I131" s="45"/>
      <c r="J131" s="45"/>
      <c r="K131" s="52" t="s">
        <v>9</v>
      </c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</row>
    <row r="132" spans="1:27" s="9" customFormat="1" ht="49.5" customHeight="1">
      <c r="A132" s="10" t="s">
        <v>49</v>
      </c>
      <c r="B132" s="52" t="s">
        <v>50</v>
      </c>
      <c r="C132" s="52"/>
      <c r="D132" s="52"/>
      <c r="E132" s="52"/>
      <c r="F132" s="52"/>
      <c r="G132" s="52"/>
      <c r="H132" s="52"/>
      <c r="I132" s="52"/>
      <c r="J132" s="52"/>
      <c r="K132" s="61" t="s">
        <v>12</v>
      </c>
      <c r="L132" s="62"/>
      <c r="M132" s="62"/>
      <c r="N132" s="61" t="s">
        <v>13</v>
      </c>
      <c r="O132" s="62"/>
      <c r="P132" s="63"/>
      <c r="Q132" s="61" t="s">
        <v>14</v>
      </c>
      <c r="R132" s="62"/>
      <c r="S132" s="62"/>
      <c r="T132" s="61" t="s">
        <v>15</v>
      </c>
      <c r="U132" s="62"/>
      <c r="V132" s="63"/>
      <c r="W132" s="62" t="s">
        <v>16</v>
      </c>
      <c r="X132" s="62"/>
      <c r="Y132" s="63"/>
      <c r="Z132" s="52" t="s">
        <v>17</v>
      </c>
      <c r="AA132" s="52"/>
    </row>
    <row r="133" spans="1:27" ht="24.75" customHeight="1">
      <c r="A133" s="20">
        <v>1</v>
      </c>
      <c r="B133" s="57">
        <v>2</v>
      </c>
      <c r="C133" s="57"/>
      <c r="D133" s="57"/>
      <c r="E133" s="57"/>
      <c r="F133" s="57"/>
      <c r="G133" s="57"/>
      <c r="H133" s="57"/>
      <c r="I133" s="57"/>
      <c r="J133" s="57"/>
      <c r="K133" s="58">
        <v>3</v>
      </c>
      <c r="L133" s="59"/>
      <c r="M133" s="60"/>
      <c r="N133" s="58">
        <v>4</v>
      </c>
      <c r="O133" s="59"/>
      <c r="P133" s="60"/>
      <c r="Q133" s="58">
        <v>5</v>
      </c>
      <c r="R133" s="59"/>
      <c r="S133" s="60"/>
      <c r="T133" s="58">
        <v>6</v>
      </c>
      <c r="U133" s="59"/>
      <c r="V133" s="59"/>
      <c r="W133" s="58">
        <v>7</v>
      </c>
      <c r="X133" s="59"/>
      <c r="Y133" s="60"/>
      <c r="Z133" s="56">
        <v>8</v>
      </c>
      <c r="AA133" s="56"/>
    </row>
    <row r="134" spans="1:27" s="9" customFormat="1" ht="30" customHeight="1">
      <c r="A134" s="45" t="s">
        <v>51</v>
      </c>
      <c r="B134" s="45"/>
      <c r="C134" s="45"/>
      <c r="D134" s="45"/>
      <c r="E134" s="45"/>
      <c r="F134" s="45"/>
      <c r="G134" s="45"/>
      <c r="H134" s="45"/>
      <c r="I134" s="45"/>
      <c r="J134" s="45"/>
      <c r="K134" s="43"/>
      <c r="L134" s="46"/>
      <c r="M134" s="44"/>
      <c r="N134" s="43"/>
      <c r="O134" s="46"/>
      <c r="P134" s="44"/>
      <c r="Q134" s="43"/>
      <c r="R134" s="46"/>
      <c r="S134" s="44"/>
      <c r="T134" s="43"/>
      <c r="U134" s="46"/>
      <c r="V134" s="44"/>
      <c r="W134" s="43"/>
      <c r="X134" s="46"/>
      <c r="Y134" s="44"/>
      <c r="Z134" s="43"/>
      <c r="AA134" s="44"/>
    </row>
    <row r="135" spans="1:27" s="9" customFormat="1" ht="30" customHeight="1">
      <c r="A135" s="10">
        <v>3</v>
      </c>
      <c r="B135" s="52" t="s">
        <v>71</v>
      </c>
      <c r="C135" s="52"/>
      <c r="D135" s="52"/>
      <c r="E135" s="52"/>
      <c r="F135" s="52"/>
      <c r="G135" s="52"/>
      <c r="H135" s="52"/>
      <c r="I135" s="52"/>
      <c r="J135" s="52"/>
      <c r="K135" s="43">
        <v>1922</v>
      </c>
      <c r="L135" s="46"/>
      <c r="M135" s="44"/>
      <c r="N135" s="43">
        <v>13630</v>
      </c>
      <c r="O135" s="46"/>
      <c r="P135" s="44"/>
      <c r="Q135" s="43">
        <v>10073</v>
      </c>
      <c r="R135" s="46"/>
      <c r="S135" s="44"/>
      <c r="T135" s="43">
        <v>8123</v>
      </c>
      <c r="U135" s="46"/>
      <c r="V135" s="44"/>
      <c r="W135" s="43">
        <v>7632</v>
      </c>
      <c r="X135" s="46"/>
      <c r="Y135" s="44"/>
      <c r="Z135" s="43">
        <f>SUM(K135,N135,Q135,T135,W135)</f>
        <v>41380</v>
      </c>
      <c r="AA135" s="44"/>
    </row>
    <row r="136" spans="1:27" s="9" customFormat="1" ht="30" customHeight="1">
      <c r="A136" s="16">
        <v>1</v>
      </c>
      <c r="B136" s="49" t="s">
        <v>72</v>
      </c>
      <c r="C136" s="50" t="s">
        <v>72</v>
      </c>
      <c r="D136" s="50" t="s">
        <v>72</v>
      </c>
      <c r="E136" s="50" t="s">
        <v>72</v>
      </c>
      <c r="F136" s="50" t="s">
        <v>72</v>
      </c>
      <c r="G136" s="50" t="s">
        <v>72</v>
      </c>
      <c r="H136" s="50" t="s">
        <v>72</v>
      </c>
      <c r="I136" s="50" t="s">
        <v>72</v>
      </c>
      <c r="J136" s="51" t="s">
        <v>72</v>
      </c>
      <c r="K136" s="43">
        <v>746</v>
      </c>
      <c r="L136" s="46"/>
      <c r="M136" s="44"/>
      <c r="N136" s="43">
        <v>8056</v>
      </c>
      <c r="O136" s="46"/>
      <c r="P136" s="44"/>
      <c r="Q136" s="43">
        <v>6773</v>
      </c>
      <c r="R136" s="46"/>
      <c r="S136" s="44"/>
      <c r="T136" s="43">
        <v>4001</v>
      </c>
      <c r="U136" s="46"/>
      <c r="V136" s="44"/>
      <c r="W136" s="43">
        <v>3854</v>
      </c>
      <c r="X136" s="46"/>
      <c r="Y136" s="44"/>
      <c r="Z136" s="43">
        <f aca="true" t="shared" si="4" ref="Z136:Z142">SUM(K136,N136,Q136,T136,W136)</f>
        <v>23430</v>
      </c>
      <c r="AA136" s="44"/>
    </row>
    <row r="137" spans="1:27" s="9" customFormat="1" ht="30" customHeight="1">
      <c r="A137" s="16">
        <v>2</v>
      </c>
      <c r="B137" s="49" t="s">
        <v>73</v>
      </c>
      <c r="C137" s="50" t="s">
        <v>73</v>
      </c>
      <c r="D137" s="50" t="s">
        <v>73</v>
      </c>
      <c r="E137" s="50" t="s">
        <v>73</v>
      </c>
      <c r="F137" s="50" t="s">
        <v>73</v>
      </c>
      <c r="G137" s="50" t="s">
        <v>73</v>
      </c>
      <c r="H137" s="50" t="s">
        <v>73</v>
      </c>
      <c r="I137" s="50" t="s">
        <v>73</v>
      </c>
      <c r="J137" s="51" t="s">
        <v>73</v>
      </c>
      <c r="K137" s="43">
        <v>331</v>
      </c>
      <c r="L137" s="46"/>
      <c r="M137" s="44"/>
      <c r="N137" s="43">
        <v>3248</v>
      </c>
      <c r="O137" s="46"/>
      <c r="P137" s="44"/>
      <c r="Q137" s="43">
        <v>1339</v>
      </c>
      <c r="R137" s="46"/>
      <c r="S137" s="44"/>
      <c r="T137" s="43">
        <v>1884</v>
      </c>
      <c r="U137" s="46"/>
      <c r="V137" s="44"/>
      <c r="W137" s="43">
        <v>902</v>
      </c>
      <c r="X137" s="46"/>
      <c r="Y137" s="44"/>
      <c r="Z137" s="43">
        <f t="shared" si="4"/>
        <v>7704</v>
      </c>
      <c r="AA137" s="44"/>
    </row>
    <row r="138" spans="1:27" s="9" customFormat="1" ht="30" customHeight="1">
      <c r="A138" s="16">
        <v>3</v>
      </c>
      <c r="B138" s="49" t="s">
        <v>74</v>
      </c>
      <c r="C138" s="50" t="s">
        <v>74</v>
      </c>
      <c r="D138" s="50" t="s">
        <v>74</v>
      </c>
      <c r="E138" s="50" t="s">
        <v>74</v>
      </c>
      <c r="F138" s="50" t="s">
        <v>74</v>
      </c>
      <c r="G138" s="50" t="s">
        <v>74</v>
      </c>
      <c r="H138" s="50" t="s">
        <v>74</v>
      </c>
      <c r="I138" s="50" t="s">
        <v>74</v>
      </c>
      <c r="J138" s="51" t="s">
        <v>74</v>
      </c>
      <c r="K138" s="43">
        <v>236</v>
      </c>
      <c r="L138" s="46"/>
      <c r="M138" s="44"/>
      <c r="N138" s="43">
        <v>1719</v>
      </c>
      <c r="O138" s="46"/>
      <c r="P138" s="44"/>
      <c r="Q138" s="43">
        <v>1097</v>
      </c>
      <c r="R138" s="46"/>
      <c r="S138" s="44"/>
      <c r="T138" s="43">
        <v>1152</v>
      </c>
      <c r="U138" s="46"/>
      <c r="V138" s="44"/>
      <c r="W138" s="43">
        <v>820</v>
      </c>
      <c r="X138" s="46"/>
      <c r="Y138" s="44"/>
      <c r="Z138" s="43">
        <f t="shared" si="4"/>
        <v>5024</v>
      </c>
      <c r="AA138" s="44"/>
    </row>
    <row r="139" spans="1:27" s="9" customFormat="1" ht="30" customHeight="1">
      <c r="A139" s="16">
        <v>4</v>
      </c>
      <c r="B139" s="49" t="s">
        <v>75</v>
      </c>
      <c r="C139" s="50" t="s">
        <v>75</v>
      </c>
      <c r="D139" s="50" t="s">
        <v>75</v>
      </c>
      <c r="E139" s="50" t="s">
        <v>75</v>
      </c>
      <c r="F139" s="50" t="s">
        <v>75</v>
      </c>
      <c r="G139" s="50" t="s">
        <v>75</v>
      </c>
      <c r="H139" s="50" t="s">
        <v>75</v>
      </c>
      <c r="I139" s="50" t="s">
        <v>75</v>
      </c>
      <c r="J139" s="51" t="s">
        <v>75</v>
      </c>
      <c r="K139" s="43">
        <v>214</v>
      </c>
      <c r="L139" s="46"/>
      <c r="M139" s="44"/>
      <c r="N139" s="43">
        <v>1501</v>
      </c>
      <c r="O139" s="46"/>
      <c r="P139" s="44"/>
      <c r="Q139" s="43">
        <v>710</v>
      </c>
      <c r="R139" s="46"/>
      <c r="S139" s="44"/>
      <c r="T139" s="43">
        <v>2348</v>
      </c>
      <c r="U139" s="46"/>
      <c r="V139" s="44"/>
      <c r="W139" s="43">
        <v>878</v>
      </c>
      <c r="X139" s="46"/>
      <c r="Y139" s="44"/>
      <c r="Z139" s="43">
        <f t="shared" si="4"/>
        <v>5651</v>
      </c>
      <c r="AA139" s="44"/>
    </row>
    <row r="140" spans="1:27" s="9" customFormat="1" ht="30" customHeight="1">
      <c r="A140" s="16">
        <v>5</v>
      </c>
      <c r="B140" s="49" t="s">
        <v>76</v>
      </c>
      <c r="C140" s="50" t="s">
        <v>76</v>
      </c>
      <c r="D140" s="50" t="s">
        <v>76</v>
      </c>
      <c r="E140" s="50" t="s">
        <v>76</v>
      </c>
      <c r="F140" s="50" t="s">
        <v>76</v>
      </c>
      <c r="G140" s="50" t="s">
        <v>76</v>
      </c>
      <c r="H140" s="50" t="s">
        <v>76</v>
      </c>
      <c r="I140" s="50" t="s">
        <v>76</v>
      </c>
      <c r="J140" s="51" t="s">
        <v>76</v>
      </c>
      <c r="K140" s="43">
        <v>267</v>
      </c>
      <c r="L140" s="46"/>
      <c r="M140" s="44"/>
      <c r="N140" s="43">
        <v>2542</v>
      </c>
      <c r="O140" s="46"/>
      <c r="P140" s="44"/>
      <c r="Q140" s="43">
        <v>565</v>
      </c>
      <c r="R140" s="46"/>
      <c r="S140" s="44"/>
      <c r="T140" s="43">
        <v>643</v>
      </c>
      <c r="U140" s="46"/>
      <c r="V140" s="44"/>
      <c r="W140" s="43">
        <v>311</v>
      </c>
      <c r="X140" s="46"/>
      <c r="Y140" s="44"/>
      <c r="Z140" s="43">
        <f t="shared" si="4"/>
        <v>4328</v>
      </c>
      <c r="AA140" s="44"/>
    </row>
    <row r="141" spans="1:27" s="9" customFormat="1" ht="30" customHeight="1">
      <c r="A141" s="16">
        <v>6</v>
      </c>
      <c r="B141" s="49" t="s">
        <v>77</v>
      </c>
      <c r="C141" s="50" t="s">
        <v>77</v>
      </c>
      <c r="D141" s="50" t="s">
        <v>77</v>
      </c>
      <c r="E141" s="50" t="s">
        <v>77</v>
      </c>
      <c r="F141" s="50" t="s">
        <v>77</v>
      </c>
      <c r="G141" s="50" t="s">
        <v>77</v>
      </c>
      <c r="H141" s="50" t="s">
        <v>77</v>
      </c>
      <c r="I141" s="50" t="s">
        <v>77</v>
      </c>
      <c r="J141" s="51" t="s">
        <v>77</v>
      </c>
      <c r="K141" s="43">
        <v>108</v>
      </c>
      <c r="L141" s="46"/>
      <c r="M141" s="44"/>
      <c r="N141" s="43">
        <v>528</v>
      </c>
      <c r="O141" s="46"/>
      <c r="P141" s="44"/>
      <c r="Q141" s="43">
        <v>1146</v>
      </c>
      <c r="R141" s="46"/>
      <c r="S141" s="44"/>
      <c r="T141" s="43">
        <v>283</v>
      </c>
      <c r="U141" s="46"/>
      <c r="V141" s="44"/>
      <c r="W141" s="43">
        <v>248</v>
      </c>
      <c r="X141" s="46"/>
      <c r="Y141" s="44"/>
      <c r="Z141" s="43">
        <f t="shared" si="4"/>
        <v>2313</v>
      </c>
      <c r="AA141" s="44"/>
    </row>
    <row r="142" spans="1:27" s="9" customFormat="1" ht="30" customHeight="1">
      <c r="A142" s="16">
        <v>7</v>
      </c>
      <c r="B142" s="49" t="s">
        <v>78</v>
      </c>
      <c r="C142" s="50" t="s">
        <v>78</v>
      </c>
      <c r="D142" s="50" t="s">
        <v>78</v>
      </c>
      <c r="E142" s="50" t="s">
        <v>78</v>
      </c>
      <c r="F142" s="50" t="s">
        <v>78</v>
      </c>
      <c r="G142" s="50" t="s">
        <v>78</v>
      </c>
      <c r="H142" s="50" t="s">
        <v>78</v>
      </c>
      <c r="I142" s="50" t="s">
        <v>78</v>
      </c>
      <c r="J142" s="51" t="s">
        <v>78</v>
      </c>
      <c r="K142" s="43">
        <v>437</v>
      </c>
      <c r="L142" s="46"/>
      <c r="M142" s="44"/>
      <c r="N142" s="43">
        <v>654</v>
      </c>
      <c r="O142" s="46"/>
      <c r="P142" s="44"/>
      <c r="Q142" s="43">
        <v>400</v>
      </c>
      <c r="R142" s="46"/>
      <c r="S142" s="44"/>
      <c r="T142" s="43">
        <v>319</v>
      </c>
      <c r="U142" s="46"/>
      <c r="V142" s="44"/>
      <c r="W142" s="43">
        <v>134</v>
      </c>
      <c r="X142" s="46"/>
      <c r="Y142" s="44"/>
      <c r="Z142" s="43">
        <f t="shared" si="4"/>
        <v>1944</v>
      </c>
      <c r="AA142" s="44"/>
    </row>
    <row r="143" spans="1:27" s="9" customFormat="1" ht="30" customHeight="1">
      <c r="A143" s="16"/>
      <c r="B143" s="48"/>
      <c r="C143" s="48"/>
      <c r="D143" s="48"/>
      <c r="E143" s="48"/>
      <c r="F143" s="48"/>
      <c r="G143" s="48"/>
      <c r="H143" s="48"/>
      <c r="I143" s="48"/>
      <c r="J143" s="48"/>
      <c r="K143" s="43"/>
      <c r="L143" s="46"/>
      <c r="M143" s="44"/>
      <c r="N143" s="43"/>
      <c r="O143" s="46"/>
      <c r="P143" s="44"/>
      <c r="Q143" s="43"/>
      <c r="R143" s="46"/>
      <c r="S143" s="44"/>
      <c r="T143" s="43"/>
      <c r="U143" s="46"/>
      <c r="V143" s="44"/>
      <c r="W143" s="43"/>
      <c r="X143" s="46"/>
      <c r="Y143" s="44"/>
      <c r="Z143" s="43"/>
      <c r="AA143" s="44"/>
    </row>
    <row r="144" spans="1:27" s="9" customFormat="1" ht="30" customHeight="1">
      <c r="A144" s="16"/>
      <c r="B144" s="48"/>
      <c r="C144" s="48"/>
      <c r="D144" s="48"/>
      <c r="E144" s="48"/>
      <c r="F144" s="48"/>
      <c r="G144" s="48"/>
      <c r="H144" s="48"/>
      <c r="I144" s="48"/>
      <c r="J144" s="48"/>
      <c r="K144" s="43"/>
      <c r="L144" s="46"/>
      <c r="M144" s="44"/>
      <c r="N144" s="43"/>
      <c r="O144" s="46"/>
      <c r="P144" s="44"/>
      <c r="Q144" s="43"/>
      <c r="R144" s="46"/>
      <c r="S144" s="44"/>
      <c r="T144" s="43"/>
      <c r="U144" s="46"/>
      <c r="V144" s="44"/>
      <c r="W144" s="43"/>
      <c r="X144" s="46"/>
      <c r="Y144" s="44"/>
      <c r="Z144" s="43"/>
      <c r="AA144" s="44"/>
    </row>
    <row r="145" spans="1:27" s="9" customFormat="1" ht="30" customHeight="1">
      <c r="A145" s="16"/>
      <c r="B145" s="47"/>
      <c r="C145" s="47"/>
      <c r="D145" s="47"/>
      <c r="E145" s="47"/>
      <c r="F145" s="47"/>
      <c r="G145" s="47"/>
      <c r="H145" s="47"/>
      <c r="I145" s="47"/>
      <c r="J145" s="47"/>
      <c r="K145" s="43"/>
      <c r="L145" s="46"/>
      <c r="M145" s="44"/>
      <c r="N145" s="43"/>
      <c r="O145" s="46"/>
      <c r="P145" s="44"/>
      <c r="Q145" s="43"/>
      <c r="R145" s="46"/>
      <c r="S145" s="44"/>
      <c r="T145" s="43"/>
      <c r="U145" s="46"/>
      <c r="V145" s="44"/>
      <c r="W145" s="43"/>
      <c r="X145" s="46"/>
      <c r="Y145" s="44"/>
      <c r="Z145" s="43"/>
      <c r="AA145" s="44"/>
    </row>
    <row r="146" spans="1:27" s="29" customFormat="1" ht="30" customHeight="1">
      <c r="A146" s="28"/>
      <c r="B146" s="45" t="s">
        <v>61</v>
      </c>
      <c r="C146" s="45"/>
      <c r="D146" s="45"/>
      <c r="E146" s="45"/>
      <c r="F146" s="45"/>
      <c r="G146" s="45"/>
      <c r="H146" s="45"/>
      <c r="I146" s="45"/>
      <c r="J146" s="45"/>
      <c r="K146" s="43">
        <f>SUM(K135:K142)</f>
        <v>4261</v>
      </c>
      <c r="L146" s="46"/>
      <c r="M146" s="44"/>
      <c r="N146" s="43">
        <f>SUM(N135:N142)</f>
        <v>31878</v>
      </c>
      <c r="O146" s="46"/>
      <c r="P146" s="44"/>
      <c r="Q146" s="43">
        <f>SUM(Q135:Q142)</f>
        <v>22103</v>
      </c>
      <c r="R146" s="46"/>
      <c r="S146" s="44"/>
      <c r="T146" s="43">
        <f>SUM(T135:T142)</f>
        <v>18753</v>
      </c>
      <c r="U146" s="46"/>
      <c r="V146" s="44"/>
      <c r="W146" s="43">
        <f>SUM(W135:W142)</f>
        <v>14779</v>
      </c>
      <c r="X146" s="46"/>
      <c r="Y146" s="44"/>
      <c r="Z146" s="43">
        <f>SUM(Z135:Z142)</f>
        <v>91774</v>
      </c>
      <c r="AA146" s="44"/>
    </row>
    <row r="147" spans="1:27" s="29" customFormat="1" ht="30" customHeight="1">
      <c r="A147" s="64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6"/>
    </row>
    <row r="148" spans="1:27" s="9" customFormat="1" ht="30" customHeight="1">
      <c r="A148" s="45" t="s">
        <v>51</v>
      </c>
      <c r="B148" s="45"/>
      <c r="C148" s="45"/>
      <c r="D148" s="45"/>
      <c r="E148" s="45"/>
      <c r="F148" s="45"/>
      <c r="G148" s="45"/>
      <c r="H148" s="45"/>
      <c r="I148" s="45"/>
      <c r="J148" s="45"/>
      <c r="K148" s="43"/>
      <c r="L148" s="46"/>
      <c r="M148" s="44"/>
      <c r="N148" s="43"/>
      <c r="O148" s="46"/>
      <c r="P148" s="44"/>
      <c r="Q148" s="43"/>
      <c r="R148" s="46"/>
      <c r="S148" s="44"/>
      <c r="T148" s="43"/>
      <c r="U148" s="46"/>
      <c r="V148" s="44"/>
      <c r="W148" s="43"/>
      <c r="X148" s="46"/>
      <c r="Y148" s="44"/>
      <c r="Z148" s="43"/>
      <c r="AA148" s="44"/>
    </row>
    <row r="149" spans="1:27" s="9" customFormat="1" ht="30" customHeight="1">
      <c r="A149" s="10">
        <v>4</v>
      </c>
      <c r="B149" s="52" t="s">
        <v>79</v>
      </c>
      <c r="C149" s="52"/>
      <c r="D149" s="52"/>
      <c r="E149" s="52"/>
      <c r="F149" s="52"/>
      <c r="G149" s="52"/>
      <c r="H149" s="52"/>
      <c r="I149" s="52"/>
      <c r="J149" s="52"/>
      <c r="K149" s="43">
        <v>11260</v>
      </c>
      <c r="L149" s="46"/>
      <c r="M149" s="44"/>
      <c r="N149" s="43">
        <v>58637</v>
      </c>
      <c r="O149" s="46"/>
      <c r="P149" s="44"/>
      <c r="Q149" s="43">
        <v>40238</v>
      </c>
      <c r="R149" s="46"/>
      <c r="S149" s="44"/>
      <c r="T149" s="43">
        <v>38908</v>
      </c>
      <c r="U149" s="46"/>
      <c r="V149" s="44"/>
      <c r="W149" s="43">
        <v>36423</v>
      </c>
      <c r="X149" s="46"/>
      <c r="Y149" s="44"/>
      <c r="Z149" s="43">
        <f>SUM(K149,N149,Q149,T149,W149)</f>
        <v>185466</v>
      </c>
      <c r="AA149" s="44"/>
    </row>
    <row r="150" spans="1:27" s="9" customFormat="1" ht="30" customHeight="1">
      <c r="A150" s="16">
        <v>1</v>
      </c>
      <c r="B150" s="49" t="s">
        <v>80</v>
      </c>
      <c r="C150" s="50" t="s">
        <v>80</v>
      </c>
      <c r="D150" s="50" t="s">
        <v>80</v>
      </c>
      <c r="E150" s="50" t="s">
        <v>80</v>
      </c>
      <c r="F150" s="50" t="s">
        <v>80</v>
      </c>
      <c r="G150" s="50" t="s">
        <v>80</v>
      </c>
      <c r="H150" s="50" t="s">
        <v>80</v>
      </c>
      <c r="I150" s="50" t="s">
        <v>80</v>
      </c>
      <c r="J150" s="51" t="s">
        <v>80</v>
      </c>
      <c r="K150" s="43">
        <v>2014</v>
      </c>
      <c r="L150" s="46"/>
      <c r="M150" s="44"/>
      <c r="N150" s="43">
        <v>19399</v>
      </c>
      <c r="O150" s="46"/>
      <c r="P150" s="44"/>
      <c r="Q150" s="43">
        <v>8125</v>
      </c>
      <c r="R150" s="46"/>
      <c r="S150" s="44"/>
      <c r="T150" s="43">
        <v>13217</v>
      </c>
      <c r="U150" s="46"/>
      <c r="V150" s="44"/>
      <c r="W150" s="43">
        <v>12538</v>
      </c>
      <c r="X150" s="46"/>
      <c r="Y150" s="44"/>
      <c r="Z150" s="43">
        <f aca="true" t="shared" si="5" ref="Z150:Z157">SUM(K150,N150,Q150,T150,W150)</f>
        <v>55293</v>
      </c>
      <c r="AA150" s="44"/>
    </row>
    <row r="151" spans="1:27" s="9" customFormat="1" ht="30" customHeight="1">
      <c r="A151" s="16">
        <v>2</v>
      </c>
      <c r="B151" s="49" t="s">
        <v>81</v>
      </c>
      <c r="C151" s="50" t="s">
        <v>81</v>
      </c>
      <c r="D151" s="50" t="s">
        <v>81</v>
      </c>
      <c r="E151" s="50" t="s">
        <v>81</v>
      </c>
      <c r="F151" s="50" t="s">
        <v>81</v>
      </c>
      <c r="G151" s="50" t="s">
        <v>81</v>
      </c>
      <c r="H151" s="50" t="s">
        <v>81</v>
      </c>
      <c r="I151" s="50" t="s">
        <v>81</v>
      </c>
      <c r="J151" s="51" t="s">
        <v>81</v>
      </c>
      <c r="K151" s="43">
        <v>2412</v>
      </c>
      <c r="L151" s="46"/>
      <c r="M151" s="44"/>
      <c r="N151" s="43">
        <v>30469</v>
      </c>
      <c r="O151" s="46"/>
      <c r="P151" s="44"/>
      <c r="Q151" s="43">
        <v>12070</v>
      </c>
      <c r="R151" s="46"/>
      <c r="S151" s="44"/>
      <c r="T151" s="43">
        <v>26708</v>
      </c>
      <c r="U151" s="46"/>
      <c r="V151" s="44"/>
      <c r="W151" s="43">
        <v>8022</v>
      </c>
      <c r="X151" s="46"/>
      <c r="Y151" s="44"/>
      <c r="Z151" s="43">
        <f t="shared" si="5"/>
        <v>79681</v>
      </c>
      <c r="AA151" s="44"/>
    </row>
    <row r="152" spans="1:27" s="9" customFormat="1" ht="30" customHeight="1">
      <c r="A152" s="16">
        <v>3</v>
      </c>
      <c r="B152" s="49" t="s">
        <v>82</v>
      </c>
      <c r="C152" s="50" t="s">
        <v>82</v>
      </c>
      <c r="D152" s="50" t="s">
        <v>82</v>
      </c>
      <c r="E152" s="50" t="s">
        <v>82</v>
      </c>
      <c r="F152" s="50" t="s">
        <v>82</v>
      </c>
      <c r="G152" s="50" t="s">
        <v>82</v>
      </c>
      <c r="H152" s="50" t="s">
        <v>82</v>
      </c>
      <c r="I152" s="50" t="s">
        <v>82</v>
      </c>
      <c r="J152" s="51" t="s">
        <v>82</v>
      </c>
      <c r="K152" s="43">
        <v>1492</v>
      </c>
      <c r="L152" s="46"/>
      <c r="M152" s="44"/>
      <c r="N152" s="43">
        <v>10806</v>
      </c>
      <c r="O152" s="46"/>
      <c r="P152" s="44"/>
      <c r="Q152" s="43">
        <v>7264</v>
      </c>
      <c r="R152" s="46"/>
      <c r="S152" s="44"/>
      <c r="T152" s="43">
        <v>6546</v>
      </c>
      <c r="U152" s="46"/>
      <c r="V152" s="44"/>
      <c r="W152" s="43">
        <v>4233</v>
      </c>
      <c r="X152" s="46"/>
      <c r="Y152" s="44"/>
      <c r="Z152" s="43">
        <f t="shared" si="5"/>
        <v>30341</v>
      </c>
      <c r="AA152" s="44"/>
    </row>
    <row r="153" spans="1:27" s="9" customFormat="1" ht="30" customHeight="1">
      <c r="A153" s="16">
        <v>4</v>
      </c>
      <c r="B153" s="49" t="s">
        <v>83</v>
      </c>
      <c r="C153" s="50" t="s">
        <v>83</v>
      </c>
      <c r="D153" s="50" t="s">
        <v>83</v>
      </c>
      <c r="E153" s="50" t="s">
        <v>83</v>
      </c>
      <c r="F153" s="50" t="s">
        <v>83</v>
      </c>
      <c r="G153" s="50" t="s">
        <v>83</v>
      </c>
      <c r="H153" s="50" t="s">
        <v>83</v>
      </c>
      <c r="I153" s="50" t="s">
        <v>83</v>
      </c>
      <c r="J153" s="51" t="s">
        <v>83</v>
      </c>
      <c r="K153" s="43">
        <v>2149</v>
      </c>
      <c r="L153" s="46"/>
      <c r="M153" s="44"/>
      <c r="N153" s="43">
        <v>17075</v>
      </c>
      <c r="O153" s="46"/>
      <c r="P153" s="44"/>
      <c r="Q153" s="43">
        <v>6424</v>
      </c>
      <c r="R153" s="46"/>
      <c r="S153" s="44"/>
      <c r="T153" s="43">
        <v>5800</v>
      </c>
      <c r="U153" s="46"/>
      <c r="V153" s="44"/>
      <c r="W153" s="43">
        <v>4580</v>
      </c>
      <c r="X153" s="46"/>
      <c r="Y153" s="44"/>
      <c r="Z153" s="43">
        <f t="shared" si="5"/>
        <v>36028</v>
      </c>
      <c r="AA153" s="44"/>
    </row>
    <row r="154" spans="1:27" s="9" customFormat="1" ht="30" customHeight="1">
      <c r="A154" s="16">
        <v>5</v>
      </c>
      <c r="B154" s="49" t="s">
        <v>84</v>
      </c>
      <c r="C154" s="50" t="s">
        <v>84</v>
      </c>
      <c r="D154" s="50" t="s">
        <v>84</v>
      </c>
      <c r="E154" s="50" t="s">
        <v>84</v>
      </c>
      <c r="F154" s="50" t="s">
        <v>84</v>
      </c>
      <c r="G154" s="50" t="s">
        <v>84</v>
      </c>
      <c r="H154" s="50" t="s">
        <v>84</v>
      </c>
      <c r="I154" s="50" t="s">
        <v>84</v>
      </c>
      <c r="J154" s="51" t="s">
        <v>84</v>
      </c>
      <c r="K154" s="43">
        <v>987</v>
      </c>
      <c r="L154" s="46"/>
      <c r="M154" s="44"/>
      <c r="N154" s="43">
        <v>18675</v>
      </c>
      <c r="O154" s="46"/>
      <c r="P154" s="44"/>
      <c r="Q154" s="43">
        <v>6882</v>
      </c>
      <c r="R154" s="46"/>
      <c r="S154" s="44"/>
      <c r="T154" s="43">
        <v>13018</v>
      </c>
      <c r="U154" s="46"/>
      <c r="V154" s="44"/>
      <c r="W154" s="43">
        <v>4693</v>
      </c>
      <c r="X154" s="46"/>
      <c r="Y154" s="44"/>
      <c r="Z154" s="43">
        <f t="shared" si="5"/>
        <v>44255</v>
      </c>
      <c r="AA154" s="44"/>
    </row>
    <row r="155" spans="1:27" s="9" customFormat="1" ht="30" customHeight="1">
      <c r="A155" s="16">
        <v>6</v>
      </c>
      <c r="B155" s="49" t="s">
        <v>85</v>
      </c>
      <c r="C155" s="50" t="s">
        <v>85</v>
      </c>
      <c r="D155" s="50" t="s">
        <v>85</v>
      </c>
      <c r="E155" s="50" t="s">
        <v>85</v>
      </c>
      <c r="F155" s="50" t="s">
        <v>85</v>
      </c>
      <c r="G155" s="50" t="s">
        <v>85</v>
      </c>
      <c r="H155" s="50" t="s">
        <v>85</v>
      </c>
      <c r="I155" s="50" t="s">
        <v>85</v>
      </c>
      <c r="J155" s="51" t="s">
        <v>85</v>
      </c>
      <c r="K155" s="43">
        <v>233</v>
      </c>
      <c r="L155" s="46"/>
      <c r="M155" s="44"/>
      <c r="N155" s="43">
        <v>1157</v>
      </c>
      <c r="O155" s="46"/>
      <c r="P155" s="44"/>
      <c r="Q155" s="43">
        <v>1183</v>
      </c>
      <c r="R155" s="46"/>
      <c r="S155" s="44"/>
      <c r="T155" s="43">
        <v>886</v>
      </c>
      <c r="U155" s="46"/>
      <c r="V155" s="44"/>
      <c r="W155" s="43">
        <v>1032</v>
      </c>
      <c r="X155" s="46"/>
      <c r="Y155" s="44"/>
      <c r="Z155" s="43">
        <f t="shared" si="5"/>
        <v>4491</v>
      </c>
      <c r="AA155" s="44"/>
    </row>
    <row r="156" spans="1:27" s="9" customFormat="1" ht="30" customHeight="1">
      <c r="A156" s="16">
        <v>7</v>
      </c>
      <c r="B156" s="49" t="s">
        <v>86</v>
      </c>
      <c r="C156" s="50" t="s">
        <v>86</v>
      </c>
      <c r="D156" s="50" t="s">
        <v>86</v>
      </c>
      <c r="E156" s="50" t="s">
        <v>86</v>
      </c>
      <c r="F156" s="50" t="s">
        <v>86</v>
      </c>
      <c r="G156" s="50" t="s">
        <v>86</v>
      </c>
      <c r="H156" s="50" t="s">
        <v>86</v>
      </c>
      <c r="I156" s="50" t="s">
        <v>86</v>
      </c>
      <c r="J156" s="51" t="s">
        <v>86</v>
      </c>
      <c r="K156" s="43">
        <v>627</v>
      </c>
      <c r="L156" s="46"/>
      <c r="M156" s="44"/>
      <c r="N156" s="43">
        <v>1892</v>
      </c>
      <c r="O156" s="46"/>
      <c r="P156" s="44"/>
      <c r="Q156" s="43">
        <v>2367</v>
      </c>
      <c r="R156" s="46"/>
      <c r="S156" s="44"/>
      <c r="T156" s="43">
        <v>1171</v>
      </c>
      <c r="U156" s="46"/>
      <c r="V156" s="44"/>
      <c r="W156" s="43">
        <v>1859</v>
      </c>
      <c r="X156" s="46"/>
      <c r="Y156" s="44"/>
      <c r="Z156" s="43">
        <f t="shared" si="5"/>
        <v>7916</v>
      </c>
      <c r="AA156" s="44"/>
    </row>
    <row r="157" spans="1:27" s="9" customFormat="1" ht="30" customHeight="1">
      <c r="A157" s="16">
        <v>8</v>
      </c>
      <c r="B157" s="49" t="s">
        <v>87</v>
      </c>
      <c r="C157" s="50" t="s">
        <v>87</v>
      </c>
      <c r="D157" s="50" t="s">
        <v>87</v>
      </c>
      <c r="E157" s="50" t="s">
        <v>87</v>
      </c>
      <c r="F157" s="50" t="s">
        <v>87</v>
      </c>
      <c r="G157" s="50" t="s">
        <v>87</v>
      </c>
      <c r="H157" s="50" t="s">
        <v>87</v>
      </c>
      <c r="I157" s="50" t="s">
        <v>87</v>
      </c>
      <c r="J157" s="51" t="s">
        <v>87</v>
      </c>
      <c r="K157" s="43">
        <v>776</v>
      </c>
      <c r="L157" s="46"/>
      <c r="M157" s="44"/>
      <c r="N157" s="43">
        <v>2830</v>
      </c>
      <c r="O157" s="46"/>
      <c r="P157" s="44"/>
      <c r="Q157" s="43">
        <v>1935</v>
      </c>
      <c r="R157" s="46"/>
      <c r="S157" s="44"/>
      <c r="T157" s="43">
        <v>2532</v>
      </c>
      <c r="U157" s="46"/>
      <c r="V157" s="44"/>
      <c r="W157" s="43">
        <v>2715</v>
      </c>
      <c r="X157" s="46"/>
      <c r="Y157" s="44"/>
      <c r="Z157" s="43">
        <f t="shared" si="5"/>
        <v>10788</v>
      </c>
      <c r="AA157" s="44"/>
    </row>
    <row r="158" spans="1:27" s="9" customFormat="1" ht="30" customHeight="1">
      <c r="A158" s="16"/>
      <c r="B158" s="48"/>
      <c r="C158" s="48"/>
      <c r="D158" s="48"/>
      <c r="E158" s="48"/>
      <c r="F158" s="48"/>
      <c r="G158" s="48"/>
      <c r="H158" s="48"/>
      <c r="I158" s="48"/>
      <c r="J158" s="48"/>
      <c r="K158" s="43"/>
      <c r="L158" s="46"/>
      <c r="M158" s="44"/>
      <c r="N158" s="43"/>
      <c r="O158" s="46"/>
      <c r="P158" s="44"/>
      <c r="Q158" s="43"/>
      <c r="R158" s="46"/>
      <c r="S158" s="44"/>
      <c r="T158" s="43"/>
      <c r="U158" s="46"/>
      <c r="V158" s="44"/>
      <c r="W158" s="43"/>
      <c r="X158" s="46"/>
      <c r="Y158" s="44"/>
      <c r="Z158" s="43"/>
      <c r="AA158" s="44"/>
    </row>
    <row r="159" spans="1:27" s="9" customFormat="1" ht="30" customHeight="1">
      <c r="A159" s="16"/>
      <c r="B159" s="47"/>
      <c r="C159" s="47"/>
      <c r="D159" s="47"/>
      <c r="E159" s="47"/>
      <c r="F159" s="47"/>
      <c r="G159" s="47"/>
      <c r="H159" s="47"/>
      <c r="I159" s="47"/>
      <c r="J159" s="47"/>
      <c r="K159" s="43"/>
      <c r="L159" s="46"/>
      <c r="M159" s="44"/>
      <c r="N159" s="43"/>
      <c r="O159" s="46"/>
      <c r="P159" s="44"/>
      <c r="Q159" s="43"/>
      <c r="R159" s="46"/>
      <c r="S159" s="44"/>
      <c r="T159" s="43"/>
      <c r="U159" s="46"/>
      <c r="V159" s="44"/>
      <c r="W159" s="43"/>
      <c r="X159" s="46"/>
      <c r="Y159" s="44"/>
      <c r="Z159" s="43"/>
      <c r="AA159" s="44"/>
    </row>
    <row r="160" spans="1:27" s="9" customFormat="1" ht="30" customHeight="1">
      <c r="A160" s="24"/>
      <c r="B160" s="45" t="s">
        <v>61</v>
      </c>
      <c r="C160" s="45"/>
      <c r="D160" s="45"/>
      <c r="E160" s="45"/>
      <c r="F160" s="45"/>
      <c r="G160" s="45"/>
      <c r="H160" s="45"/>
      <c r="I160" s="45"/>
      <c r="J160" s="45"/>
      <c r="K160" s="43">
        <f>SUM(K149:K157)</f>
        <v>21950</v>
      </c>
      <c r="L160" s="46"/>
      <c r="M160" s="44"/>
      <c r="N160" s="43">
        <f>SUM(N149:N157)</f>
        <v>160940</v>
      </c>
      <c r="O160" s="46"/>
      <c r="P160" s="44"/>
      <c r="Q160" s="43">
        <f>SUM(Q149:Q157)</f>
        <v>86488</v>
      </c>
      <c r="R160" s="46"/>
      <c r="S160" s="44"/>
      <c r="T160" s="43">
        <f>SUM(T149:T157)</f>
        <v>108786</v>
      </c>
      <c r="U160" s="46"/>
      <c r="V160" s="44"/>
      <c r="W160" s="43">
        <f>SUM(W149:W157)</f>
        <v>76095</v>
      </c>
      <c r="X160" s="46"/>
      <c r="Y160" s="44"/>
      <c r="Z160" s="43">
        <f>SUM(Z149:Z157)</f>
        <v>454259</v>
      </c>
      <c r="AA160" s="44"/>
    </row>
    <row r="161" s="9" customFormat="1" ht="39.75" customHeight="1" thickBot="1"/>
    <row r="162" spans="3:26" s="9" customFormat="1" ht="39.75" customHeight="1" thickBot="1">
      <c r="C162" s="30"/>
      <c r="D162" s="37" t="s">
        <v>35</v>
      </c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9"/>
    </row>
    <row r="163" spans="3:26" s="9" customFormat="1" ht="39.75" customHeight="1" thickBot="1">
      <c r="C163" s="31"/>
      <c r="D163" s="40">
        <v>1</v>
      </c>
      <c r="E163" s="41"/>
      <c r="F163" s="41"/>
      <c r="G163" s="41"/>
      <c r="H163" s="42"/>
      <c r="I163" s="40">
        <v>2</v>
      </c>
      <c r="J163" s="41"/>
      <c r="K163" s="41"/>
      <c r="L163" s="42"/>
      <c r="M163" s="40">
        <v>3</v>
      </c>
      <c r="N163" s="41"/>
      <c r="O163" s="41"/>
      <c r="P163" s="41"/>
      <c r="Q163" s="41"/>
      <c r="R163" s="36">
        <v>4</v>
      </c>
      <c r="S163" s="36"/>
      <c r="T163" s="36"/>
      <c r="U163" s="36"/>
      <c r="V163" s="36"/>
      <c r="W163" s="36">
        <v>5</v>
      </c>
      <c r="X163" s="36"/>
      <c r="Y163" s="36"/>
      <c r="Z163" s="36"/>
    </row>
    <row r="164" spans="3:26" s="9" customFormat="1" ht="39.75" customHeight="1" thickBot="1">
      <c r="C164" s="30"/>
      <c r="D164" s="37" t="s">
        <v>36</v>
      </c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9"/>
    </row>
    <row r="165" spans="3:26" s="9" customFormat="1" ht="39.75" customHeight="1" thickBot="1">
      <c r="C165" s="31"/>
      <c r="D165" s="36">
        <v>1</v>
      </c>
      <c r="E165" s="36"/>
      <c r="F165" s="36"/>
      <c r="G165" s="36"/>
      <c r="H165" s="36">
        <v>2</v>
      </c>
      <c r="I165" s="36"/>
      <c r="J165" s="36"/>
      <c r="K165" s="36"/>
      <c r="L165" s="36">
        <v>3</v>
      </c>
      <c r="M165" s="36"/>
      <c r="N165" s="36"/>
      <c r="O165" s="36"/>
      <c r="P165" s="36">
        <v>4</v>
      </c>
      <c r="Q165" s="36"/>
      <c r="R165" s="36"/>
      <c r="S165" s="36"/>
      <c r="T165" s="36">
        <v>5</v>
      </c>
      <c r="U165" s="36"/>
      <c r="V165" s="36"/>
      <c r="W165" s="36"/>
      <c r="X165" s="36">
        <v>6</v>
      </c>
      <c r="Y165" s="36"/>
      <c r="Z165" s="36"/>
    </row>
    <row r="166" spans="3:26" s="9" customFormat="1" ht="39.75" customHeight="1" thickBot="1">
      <c r="C166" s="31"/>
      <c r="D166" s="36">
        <v>7</v>
      </c>
      <c r="E166" s="36"/>
      <c r="F166" s="36"/>
      <c r="G166" s="36"/>
      <c r="H166" s="36">
        <v>8</v>
      </c>
      <c r="I166" s="36"/>
      <c r="J166" s="36"/>
      <c r="K166" s="36"/>
      <c r="L166" s="36">
        <v>9</v>
      </c>
      <c r="M166" s="36"/>
      <c r="N166" s="36"/>
      <c r="O166" s="36"/>
      <c r="P166" s="36">
        <v>10</v>
      </c>
      <c r="Q166" s="36"/>
      <c r="R166" s="36"/>
      <c r="S166" s="36"/>
      <c r="T166" s="36">
        <v>14</v>
      </c>
      <c r="U166" s="36"/>
      <c r="V166" s="36"/>
      <c r="W166" s="36"/>
      <c r="X166" s="36">
        <v>15</v>
      </c>
      <c r="Y166" s="36"/>
      <c r="Z166" s="36"/>
    </row>
    <row r="167" ht="39.75" customHeight="1"/>
    <row r="168" spans="1:10" ht="30" customHeight="1">
      <c r="A168" s="26"/>
      <c r="B168" s="27"/>
      <c r="C168" s="27"/>
      <c r="D168" s="27"/>
      <c r="E168" s="27"/>
      <c r="F168" s="27"/>
      <c r="G168" s="27"/>
      <c r="H168" s="27"/>
      <c r="I168" s="27"/>
      <c r="J168" s="27"/>
    </row>
    <row r="169" spans="1:10" ht="30" customHeight="1">
      <c r="A169" s="26"/>
      <c r="B169" s="27"/>
      <c r="C169" s="27"/>
      <c r="D169" s="27"/>
      <c r="E169" s="27"/>
      <c r="F169" s="27"/>
      <c r="G169" s="27"/>
      <c r="H169" s="27"/>
      <c r="I169" s="27"/>
      <c r="J169" s="27"/>
    </row>
    <row r="170" spans="1:10" ht="30" customHeight="1">
      <c r="A170" s="26"/>
      <c r="B170" s="27"/>
      <c r="C170" s="27"/>
      <c r="D170" s="27"/>
      <c r="E170" s="27"/>
      <c r="F170" s="27"/>
      <c r="G170" s="27"/>
      <c r="H170" s="27"/>
      <c r="I170" s="27"/>
      <c r="J170" s="27"/>
    </row>
    <row r="171" spans="1:27" s="2" customFormat="1" ht="30" customHeight="1">
      <c r="A171" s="4"/>
      <c r="B171" s="4"/>
      <c r="C171" s="4"/>
      <c r="D171" s="4"/>
      <c r="E171" s="4"/>
      <c r="F171" s="4"/>
      <c r="G171" s="4"/>
      <c r="H171" s="5"/>
      <c r="I171" s="5"/>
      <c r="J171" s="5"/>
      <c r="K171" s="5" t="s">
        <v>3</v>
      </c>
      <c r="N171" s="5"/>
      <c r="O171" s="5"/>
      <c r="R171" s="5" t="s">
        <v>4</v>
      </c>
      <c r="S171" s="5"/>
      <c r="T171" s="5"/>
      <c r="U171" s="5"/>
      <c r="V171" s="5"/>
      <c r="W171" s="5"/>
      <c r="X171" s="5"/>
      <c r="Y171" s="5"/>
      <c r="Z171" s="4"/>
      <c r="AA171" s="4"/>
    </row>
    <row r="172" spans="1:27" s="2" customFormat="1" ht="30" customHeight="1">
      <c r="A172" s="4"/>
      <c r="B172" s="4"/>
      <c r="C172" s="4"/>
      <c r="D172" s="4"/>
      <c r="E172" s="4"/>
      <c r="F172" s="4"/>
      <c r="G172" s="4"/>
      <c r="H172" s="5"/>
      <c r="I172" s="5"/>
      <c r="J172" s="5"/>
      <c r="K172" s="5" t="s">
        <v>5</v>
      </c>
      <c r="M172" s="5"/>
      <c r="N172" s="5"/>
      <c r="O172" s="5"/>
      <c r="P172" s="5"/>
      <c r="R172" s="5" t="s">
        <v>6</v>
      </c>
      <c r="S172" s="5"/>
      <c r="T172" s="5"/>
      <c r="U172" s="5"/>
      <c r="V172" s="5"/>
      <c r="W172" s="5"/>
      <c r="X172" s="5"/>
      <c r="Y172" s="5"/>
      <c r="Z172" s="4"/>
      <c r="AA172" s="4"/>
    </row>
    <row r="173" spans="1:27" ht="30" customHeight="1">
      <c r="A173" s="6"/>
      <c r="B173" s="6"/>
      <c r="C173" s="6"/>
      <c r="D173" s="6"/>
      <c r="E173" s="6"/>
      <c r="F173" s="6"/>
      <c r="G173" s="6"/>
      <c r="H173" s="19"/>
      <c r="I173" s="19"/>
      <c r="J173" s="19"/>
      <c r="K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6"/>
      <c r="AA173" s="6"/>
    </row>
    <row r="174" spans="1:10" ht="30" customHeight="1">
      <c r="A174" s="26"/>
      <c r="B174" s="27"/>
      <c r="C174" s="27"/>
      <c r="D174" s="27"/>
      <c r="E174" s="27"/>
      <c r="F174" s="27"/>
      <c r="G174" s="27"/>
      <c r="H174" s="27"/>
      <c r="I174" s="27"/>
      <c r="J174" s="27"/>
    </row>
    <row r="175" spans="1:27" s="9" customFormat="1" ht="34.5" customHeight="1">
      <c r="A175" s="10" t="s">
        <v>7</v>
      </c>
      <c r="B175" s="45" t="s">
        <v>48</v>
      </c>
      <c r="C175" s="45"/>
      <c r="D175" s="45"/>
      <c r="E175" s="45"/>
      <c r="F175" s="45"/>
      <c r="G175" s="45"/>
      <c r="H175" s="45"/>
      <c r="I175" s="45"/>
      <c r="J175" s="45"/>
      <c r="K175" s="52" t="s">
        <v>9</v>
      </c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</row>
    <row r="176" spans="1:27" s="9" customFormat="1" ht="49.5" customHeight="1">
      <c r="A176" s="10" t="s">
        <v>49</v>
      </c>
      <c r="B176" s="52" t="s">
        <v>50</v>
      </c>
      <c r="C176" s="52"/>
      <c r="D176" s="52"/>
      <c r="E176" s="52"/>
      <c r="F176" s="52"/>
      <c r="G176" s="52"/>
      <c r="H176" s="52"/>
      <c r="I176" s="52"/>
      <c r="J176" s="52"/>
      <c r="K176" s="61" t="s">
        <v>12</v>
      </c>
      <c r="L176" s="62"/>
      <c r="M176" s="62"/>
      <c r="N176" s="61" t="s">
        <v>13</v>
      </c>
      <c r="O176" s="62"/>
      <c r="P176" s="63"/>
      <c r="Q176" s="61" t="s">
        <v>14</v>
      </c>
      <c r="R176" s="62"/>
      <c r="S176" s="62"/>
      <c r="T176" s="61" t="s">
        <v>15</v>
      </c>
      <c r="U176" s="62"/>
      <c r="V176" s="63"/>
      <c r="W176" s="62" t="s">
        <v>16</v>
      </c>
      <c r="X176" s="62"/>
      <c r="Y176" s="63"/>
      <c r="Z176" s="52" t="s">
        <v>17</v>
      </c>
      <c r="AA176" s="52"/>
    </row>
    <row r="177" spans="1:27" ht="24.75" customHeight="1">
      <c r="A177" s="20">
        <v>1</v>
      </c>
      <c r="B177" s="57">
        <v>2</v>
      </c>
      <c r="C177" s="57"/>
      <c r="D177" s="57"/>
      <c r="E177" s="57"/>
      <c r="F177" s="57"/>
      <c r="G177" s="57"/>
      <c r="H177" s="57"/>
      <c r="I177" s="57"/>
      <c r="J177" s="57"/>
      <c r="K177" s="58">
        <v>3</v>
      </c>
      <c r="L177" s="59"/>
      <c r="M177" s="60"/>
      <c r="N177" s="58">
        <v>4</v>
      </c>
      <c r="O177" s="59"/>
      <c r="P177" s="60"/>
      <c r="Q177" s="58">
        <v>5</v>
      </c>
      <c r="R177" s="59"/>
      <c r="S177" s="60"/>
      <c r="T177" s="58">
        <v>6</v>
      </c>
      <c r="U177" s="59"/>
      <c r="V177" s="59"/>
      <c r="W177" s="58">
        <v>7</v>
      </c>
      <c r="X177" s="59"/>
      <c r="Y177" s="60"/>
      <c r="Z177" s="56">
        <v>8</v>
      </c>
      <c r="AA177" s="56"/>
    </row>
    <row r="178" spans="1:27" s="9" customFormat="1" ht="30" customHeight="1">
      <c r="A178" s="45" t="s">
        <v>51</v>
      </c>
      <c r="B178" s="45"/>
      <c r="C178" s="45"/>
      <c r="D178" s="45"/>
      <c r="E178" s="45"/>
      <c r="F178" s="45"/>
      <c r="G178" s="45"/>
      <c r="H178" s="45"/>
      <c r="I178" s="45"/>
      <c r="J178" s="45"/>
      <c r="K178" s="43"/>
      <c r="L178" s="46"/>
      <c r="M178" s="44"/>
      <c r="N178" s="43"/>
      <c r="O178" s="46"/>
      <c r="P178" s="44"/>
      <c r="Q178" s="43"/>
      <c r="R178" s="46"/>
      <c r="S178" s="44"/>
      <c r="T178" s="43"/>
      <c r="U178" s="46"/>
      <c r="V178" s="44"/>
      <c r="W178" s="43"/>
      <c r="X178" s="46"/>
      <c r="Y178" s="44"/>
      <c r="Z178" s="43"/>
      <c r="AA178" s="44"/>
    </row>
    <row r="179" spans="1:27" s="9" customFormat="1" ht="30" customHeight="1">
      <c r="A179" s="10">
        <v>5</v>
      </c>
      <c r="B179" s="52" t="s">
        <v>88</v>
      </c>
      <c r="C179" s="52"/>
      <c r="D179" s="52"/>
      <c r="E179" s="52"/>
      <c r="F179" s="52"/>
      <c r="G179" s="52"/>
      <c r="H179" s="52"/>
      <c r="I179" s="52"/>
      <c r="J179" s="52"/>
      <c r="K179" s="43">
        <v>2934</v>
      </c>
      <c r="L179" s="46"/>
      <c r="M179" s="44"/>
      <c r="N179" s="43">
        <v>19624</v>
      </c>
      <c r="O179" s="46"/>
      <c r="P179" s="44"/>
      <c r="Q179" s="43">
        <v>23868</v>
      </c>
      <c r="R179" s="46"/>
      <c r="S179" s="44"/>
      <c r="T179" s="43">
        <v>17687</v>
      </c>
      <c r="U179" s="46"/>
      <c r="V179" s="44"/>
      <c r="W179" s="43">
        <v>14619</v>
      </c>
      <c r="X179" s="46"/>
      <c r="Y179" s="44"/>
      <c r="Z179" s="43">
        <f>SUM(K179,N179,Q179,T179,W179)</f>
        <v>78732</v>
      </c>
      <c r="AA179" s="44"/>
    </row>
    <row r="180" spans="1:27" s="9" customFormat="1" ht="30" customHeight="1">
      <c r="A180" s="16">
        <v>1</v>
      </c>
      <c r="B180" s="49" t="s">
        <v>89</v>
      </c>
      <c r="C180" s="50" t="s">
        <v>89</v>
      </c>
      <c r="D180" s="50" t="s">
        <v>89</v>
      </c>
      <c r="E180" s="50" t="s">
        <v>89</v>
      </c>
      <c r="F180" s="50" t="s">
        <v>89</v>
      </c>
      <c r="G180" s="50" t="s">
        <v>89</v>
      </c>
      <c r="H180" s="50" t="s">
        <v>89</v>
      </c>
      <c r="I180" s="50" t="s">
        <v>89</v>
      </c>
      <c r="J180" s="51" t="s">
        <v>89</v>
      </c>
      <c r="K180" s="43">
        <v>749</v>
      </c>
      <c r="L180" s="46"/>
      <c r="M180" s="44"/>
      <c r="N180" s="43">
        <v>11689</v>
      </c>
      <c r="O180" s="46"/>
      <c r="P180" s="44"/>
      <c r="Q180" s="43">
        <v>9790</v>
      </c>
      <c r="R180" s="46"/>
      <c r="S180" s="44"/>
      <c r="T180" s="43">
        <v>20048</v>
      </c>
      <c r="U180" s="46"/>
      <c r="V180" s="44"/>
      <c r="W180" s="43">
        <v>8592</v>
      </c>
      <c r="X180" s="46"/>
      <c r="Y180" s="44"/>
      <c r="Z180" s="43">
        <f aca="true" t="shared" si="6" ref="Z180:Z187">SUM(K180,N180,Q180,T180,W180)</f>
        <v>50868</v>
      </c>
      <c r="AA180" s="44"/>
    </row>
    <row r="181" spans="1:27" s="9" customFormat="1" ht="30" customHeight="1">
      <c r="A181" s="16">
        <v>2</v>
      </c>
      <c r="B181" s="49" t="s">
        <v>90</v>
      </c>
      <c r="C181" s="50" t="s">
        <v>90</v>
      </c>
      <c r="D181" s="50" t="s">
        <v>90</v>
      </c>
      <c r="E181" s="50" t="s">
        <v>90</v>
      </c>
      <c r="F181" s="50" t="s">
        <v>90</v>
      </c>
      <c r="G181" s="50" t="s">
        <v>90</v>
      </c>
      <c r="H181" s="50" t="s">
        <v>90</v>
      </c>
      <c r="I181" s="50" t="s">
        <v>90</v>
      </c>
      <c r="J181" s="51" t="s">
        <v>90</v>
      </c>
      <c r="K181" s="43">
        <v>747</v>
      </c>
      <c r="L181" s="46"/>
      <c r="M181" s="44"/>
      <c r="N181" s="43">
        <v>8217</v>
      </c>
      <c r="O181" s="46"/>
      <c r="P181" s="44"/>
      <c r="Q181" s="43">
        <v>10779</v>
      </c>
      <c r="R181" s="46"/>
      <c r="S181" s="44"/>
      <c r="T181" s="43">
        <v>5056</v>
      </c>
      <c r="U181" s="46"/>
      <c r="V181" s="44"/>
      <c r="W181" s="43">
        <v>3909</v>
      </c>
      <c r="X181" s="46"/>
      <c r="Y181" s="44"/>
      <c r="Z181" s="43">
        <f t="shared" si="6"/>
        <v>28708</v>
      </c>
      <c r="AA181" s="44"/>
    </row>
    <row r="182" spans="1:27" s="9" customFormat="1" ht="30" customHeight="1">
      <c r="A182" s="16">
        <v>3</v>
      </c>
      <c r="B182" s="49" t="s">
        <v>91</v>
      </c>
      <c r="C182" s="50" t="s">
        <v>91</v>
      </c>
      <c r="D182" s="50" t="s">
        <v>91</v>
      </c>
      <c r="E182" s="50" t="s">
        <v>91</v>
      </c>
      <c r="F182" s="50" t="s">
        <v>91</v>
      </c>
      <c r="G182" s="50" t="s">
        <v>91</v>
      </c>
      <c r="H182" s="50" t="s">
        <v>91</v>
      </c>
      <c r="I182" s="50" t="s">
        <v>91</v>
      </c>
      <c r="J182" s="51" t="s">
        <v>91</v>
      </c>
      <c r="K182" s="43">
        <v>431</v>
      </c>
      <c r="L182" s="46"/>
      <c r="M182" s="44"/>
      <c r="N182" s="43">
        <v>1804</v>
      </c>
      <c r="O182" s="46"/>
      <c r="P182" s="44"/>
      <c r="Q182" s="43">
        <v>2152</v>
      </c>
      <c r="R182" s="46"/>
      <c r="S182" s="44"/>
      <c r="T182" s="43">
        <v>6667</v>
      </c>
      <c r="U182" s="46"/>
      <c r="V182" s="44"/>
      <c r="W182" s="43">
        <v>2232</v>
      </c>
      <c r="X182" s="46"/>
      <c r="Y182" s="44"/>
      <c r="Z182" s="43">
        <f t="shared" si="6"/>
        <v>13286</v>
      </c>
      <c r="AA182" s="44"/>
    </row>
    <row r="183" spans="1:27" s="9" customFormat="1" ht="30" customHeight="1">
      <c r="A183" s="16">
        <v>4</v>
      </c>
      <c r="B183" s="49" t="s">
        <v>92</v>
      </c>
      <c r="C183" s="50" t="s">
        <v>93</v>
      </c>
      <c r="D183" s="50" t="s">
        <v>93</v>
      </c>
      <c r="E183" s="50" t="s">
        <v>93</v>
      </c>
      <c r="F183" s="50" t="s">
        <v>93</v>
      </c>
      <c r="G183" s="50" t="s">
        <v>93</v>
      </c>
      <c r="H183" s="50" t="s">
        <v>93</v>
      </c>
      <c r="I183" s="50" t="s">
        <v>93</v>
      </c>
      <c r="J183" s="51" t="s">
        <v>93</v>
      </c>
      <c r="K183" s="43">
        <v>333</v>
      </c>
      <c r="L183" s="46"/>
      <c r="M183" s="44"/>
      <c r="N183" s="43">
        <v>2284</v>
      </c>
      <c r="O183" s="46"/>
      <c r="P183" s="44"/>
      <c r="Q183" s="43">
        <v>10015</v>
      </c>
      <c r="R183" s="46"/>
      <c r="S183" s="44"/>
      <c r="T183" s="43">
        <v>1660</v>
      </c>
      <c r="U183" s="46"/>
      <c r="V183" s="44"/>
      <c r="W183" s="43">
        <v>2120</v>
      </c>
      <c r="X183" s="46"/>
      <c r="Y183" s="44"/>
      <c r="Z183" s="43">
        <f t="shared" si="6"/>
        <v>16412</v>
      </c>
      <c r="AA183" s="44"/>
    </row>
    <row r="184" spans="1:27" s="9" customFormat="1" ht="30" customHeight="1">
      <c r="A184" s="16">
        <v>5</v>
      </c>
      <c r="B184" s="49" t="s">
        <v>94</v>
      </c>
      <c r="C184" s="50" t="s">
        <v>94</v>
      </c>
      <c r="D184" s="50" t="s">
        <v>94</v>
      </c>
      <c r="E184" s="50" t="s">
        <v>94</v>
      </c>
      <c r="F184" s="50" t="s">
        <v>94</v>
      </c>
      <c r="G184" s="50" t="s">
        <v>94</v>
      </c>
      <c r="H184" s="50" t="s">
        <v>94</v>
      </c>
      <c r="I184" s="50" t="s">
        <v>94</v>
      </c>
      <c r="J184" s="51" t="s">
        <v>94</v>
      </c>
      <c r="K184" s="43">
        <v>234</v>
      </c>
      <c r="L184" s="46"/>
      <c r="M184" s="44"/>
      <c r="N184" s="43">
        <v>1539</v>
      </c>
      <c r="O184" s="46"/>
      <c r="P184" s="44"/>
      <c r="Q184" s="43">
        <v>1792</v>
      </c>
      <c r="R184" s="46"/>
      <c r="S184" s="44"/>
      <c r="T184" s="43">
        <v>1208</v>
      </c>
      <c r="U184" s="46"/>
      <c r="V184" s="44"/>
      <c r="W184" s="43">
        <v>797</v>
      </c>
      <c r="X184" s="46"/>
      <c r="Y184" s="44"/>
      <c r="Z184" s="43">
        <f t="shared" si="6"/>
        <v>5570</v>
      </c>
      <c r="AA184" s="44"/>
    </row>
    <row r="185" spans="1:27" s="9" customFormat="1" ht="30" customHeight="1">
      <c r="A185" s="16">
        <v>6</v>
      </c>
      <c r="B185" s="49" t="s">
        <v>95</v>
      </c>
      <c r="C185" s="50" t="s">
        <v>95</v>
      </c>
      <c r="D185" s="50" t="s">
        <v>95</v>
      </c>
      <c r="E185" s="50" t="s">
        <v>95</v>
      </c>
      <c r="F185" s="50" t="s">
        <v>95</v>
      </c>
      <c r="G185" s="50" t="s">
        <v>95</v>
      </c>
      <c r="H185" s="50" t="s">
        <v>95</v>
      </c>
      <c r="I185" s="50" t="s">
        <v>95</v>
      </c>
      <c r="J185" s="51" t="s">
        <v>95</v>
      </c>
      <c r="K185" s="43">
        <v>126</v>
      </c>
      <c r="L185" s="46"/>
      <c r="M185" s="44"/>
      <c r="N185" s="43">
        <v>524</v>
      </c>
      <c r="O185" s="46"/>
      <c r="P185" s="44"/>
      <c r="Q185" s="43">
        <v>1559</v>
      </c>
      <c r="R185" s="46"/>
      <c r="S185" s="44"/>
      <c r="T185" s="43">
        <v>1336</v>
      </c>
      <c r="U185" s="46"/>
      <c r="V185" s="44"/>
      <c r="W185" s="43">
        <v>1076</v>
      </c>
      <c r="X185" s="46"/>
      <c r="Y185" s="44"/>
      <c r="Z185" s="43">
        <f t="shared" si="6"/>
        <v>4621</v>
      </c>
      <c r="AA185" s="44"/>
    </row>
    <row r="186" spans="1:27" s="9" customFormat="1" ht="30" customHeight="1">
      <c r="A186" s="16">
        <v>7</v>
      </c>
      <c r="B186" s="49" t="s">
        <v>96</v>
      </c>
      <c r="C186" s="50" t="s">
        <v>96</v>
      </c>
      <c r="D186" s="50" t="s">
        <v>96</v>
      </c>
      <c r="E186" s="50" t="s">
        <v>96</v>
      </c>
      <c r="F186" s="50" t="s">
        <v>96</v>
      </c>
      <c r="G186" s="50" t="s">
        <v>96</v>
      </c>
      <c r="H186" s="50" t="s">
        <v>96</v>
      </c>
      <c r="I186" s="50" t="s">
        <v>96</v>
      </c>
      <c r="J186" s="51" t="s">
        <v>96</v>
      </c>
      <c r="K186" s="43">
        <v>138</v>
      </c>
      <c r="L186" s="46"/>
      <c r="M186" s="44"/>
      <c r="N186" s="43">
        <v>800</v>
      </c>
      <c r="O186" s="46"/>
      <c r="P186" s="44"/>
      <c r="Q186" s="43">
        <v>1119</v>
      </c>
      <c r="R186" s="46"/>
      <c r="S186" s="44"/>
      <c r="T186" s="43">
        <v>561</v>
      </c>
      <c r="U186" s="46"/>
      <c r="V186" s="44"/>
      <c r="W186" s="43">
        <v>691</v>
      </c>
      <c r="X186" s="46"/>
      <c r="Y186" s="44"/>
      <c r="Z186" s="43">
        <f t="shared" si="6"/>
        <v>3309</v>
      </c>
      <c r="AA186" s="44"/>
    </row>
    <row r="187" spans="1:27" s="9" customFormat="1" ht="30" customHeight="1">
      <c r="A187" s="16">
        <v>8</v>
      </c>
      <c r="B187" s="49" t="s">
        <v>97</v>
      </c>
      <c r="C187" s="50" t="s">
        <v>97</v>
      </c>
      <c r="D187" s="50" t="s">
        <v>97</v>
      </c>
      <c r="E187" s="50" t="s">
        <v>97</v>
      </c>
      <c r="F187" s="50" t="s">
        <v>97</v>
      </c>
      <c r="G187" s="50" t="s">
        <v>97</v>
      </c>
      <c r="H187" s="50" t="s">
        <v>97</v>
      </c>
      <c r="I187" s="50" t="s">
        <v>97</v>
      </c>
      <c r="J187" s="51" t="s">
        <v>97</v>
      </c>
      <c r="K187" s="43">
        <v>148</v>
      </c>
      <c r="L187" s="46"/>
      <c r="M187" s="44"/>
      <c r="N187" s="43">
        <v>374</v>
      </c>
      <c r="O187" s="46"/>
      <c r="P187" s="44"/>
      <c r="Q187" s="43">
        <v>813</v>
      </c>
      <c r="R187" s="46"/>
      <c r="S187" s="44"/>
      <c r="T187" s="43">
        <v>379</v>
      </c>
      <c r="U187" s="46"/>
      <c r="V187" s="44"/>
      <c r="W187" s="43">
        <v>288</v>
      </c>
      <c r="X187" s="46"/>
      <c r="Y187" s="44"/>
      <c r="Z187" s="43">
        <f t="shared" si="6"/>
        <v>2002</v>
      </c>
      <c r="AA187" s="44"/>
    </row>
    <row r="188" spans="1:27" s="9" customFormat="1" ht="30" customHeight="1">
      <c r="A188" s="16"/>
      <c r="B188" s="48"/>
      <c r="C188" s="48"/>
      <c r="D188" s="48"/>
      <c r="E188" s="48"/>
      <c r="F188" s="48"/>
      <c r="G188" s="48"/>
      <c r="H188" s="48"/>
      <c r="I188" s="48"/>
      <c r="J188" s="48"/>
      <c r="K188" s="43"/>
      <c r="L188" s="46"/>
      <c r="M188" s="44"/>
      <c r="N188" s="43"/>
      <c r="O188" s="46"/>
      <c r="P188" s="44"/>
      <c r="Q188" s="43"/>
      <c r="R188" s="46"/>
      <c r="S188" s="44"/>
      <c r="T188" s="43"/>
      <c r="U188" s="46"/>
      <c r="V188" s="44"/>
      <c r="W188" s="43"/>
      <c r="X188" s="46"/>
      <c r="Y188" s="44"/>
      <c r="Z188" s="43"/>
      <c r="AA188" s="44"/>
    </row>
    <row r="189" spans="1:27" s="9" customFormat="1" ht="30" customHeight="1">
      <c r="A189" s="16"/>
      <c r="B189" s="47"/>
      <c r="C189" s="47"/>
      <c r="D189" s="47"/>
      <c r="E189" s="47"/>
      <c r="F189" s="47"/>
      <c r="G189" s="47"/>
      <c r="H189" s="47"/>
      <c r="I189" s="47"/>
      <c r="J189" s="47"/>
      <c r="K189" s="43"/>
      <c r="L189" s="46"/>
      <c r="M189" s="44"/>
      <c r="N189" s="43"/>
      <c r="O189" s="46"/>
      <c r="P189" s="44"/>
      <c r="Q189" s="43"/>
      <c r="R189" s="46"/>
      <c r="S189" s="44"/>
      <c r="T189" s="43"/>
      <c r="U189" s="46"/>
      <c r="V189" s="44"/>
      <c r="W189" s="43"/>
      <c r="X189" s="46"/>
      <c r="Y189" s="44"/>
      <c r="Z189" s="43"/>
      <c r="AA189" s="44"/>
    </row>
    <row r="190" spans="1:27" s="9" customFormat="1" ht="30" customHeight="1">
      <c r="A190" s="24"/>
      <c r="B190" s="45" t="s">
        <v>61</v>
      </c>
      <c r="C190" s="45"/>
      <c r="D190" s="45"/>
      <c r="E190" s="45"/>
      <c r="F190" s="45"/>
      <c r="G190" s="45"/>
      <c r="H190" s="45"/>
      <c r="I190" s="45"/>
      <c r="J190" s="45"/>
      <c r="K190" s="43">
        <f>SUM(K179:K187)</f>
        <v>5840</v>
      </c>
      <c r="L190" s="46"/>
      <c r="M190" s="44"/>
      <c r="N190" s="43">
        <f>SUM(N179:N187)</f>
        <v>46855</v>
      </c>
      <c r="O190" s="46"/>
      <c r="P190" s="44"/>
      <c r="Q190" s="43">
        <f>SUM(Q179:Q187)</f>
        <v>61887</v>
      </c>
      <c r="R190" s="46"/>
      <c r="S190" s="44"/>
      <c r="T190" s="43">
        <f>SUM(T179:T187)</f>
        <v>54602</v>
      </c>
      <c r="U190" s="46"/>
      <c r="V190" s="44"/>
      <c r="W190" s="43">
        <f>SUM(W179:W187)</f>
        <v>34324</v>
      </c>
      <c r="X190" s="46"/>
      <c r="Y190" s="44"/>
      <c r="Z190" s="43">
        <f>SUM(Z179:Z187)</f>
        <v>203508</v>
      </c>
      <c r="AA190" s="44"/>
    </row>
    <row r="191" spans="1:27" s="9" customFormat="1" ht="30" customHeight="1">
      <c r="A191" s="53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5"/>
    </row>
    <row r="192" spans="1:27" s="9" customFormat="1" ht="30" customHeight="1">
      <c r="A192" s="45" t="s">
        <v>51</v>
      </c>
      <c r="B192" s="45"/>
      <c r="C192" s="45"/>
      <c r="D192" s="45"/>
      <c r="E192" s="45"/>
      <c r="F192" s="45"/>
      <c r="G192" s="45"/>
      <c r="H192" s="45"/>
      <c r="I192" s="45"/>
      <c r="J192" s="45"/>
      <c r="K192" s="43"/>
      <c r="L192" s="46"/>
      <c r="M192" s="44"/>
      <c r="N192" s="43"/>
      <c r="O192" s="46"/>
      <c r="P192" s="44"/>
      <c r="Q192" s="43"/>
      <c r="R192" s="46"/>
      <c r="S192" s="44"/>
      <c r="T192" s="43"/>
      <c r="U192" s="46"/>
      <c r="V192" s="44"/>
      <c r="W192" s="43"/>
      <c r="X192" s="46"/>
      <c r="Y192" s="44"/>
      <c r="Z192" s="43"/>
      <c r="AA192" s="44"/>
    </row>
    <row r="193" spans="1:27" s="9" customFormat="1" ht="30" customHeight="1">
      <c r="A193" s="10">
        <v>6</v>
      </c>
      <c r="B193" s="52" t="s">
        <v>98</v>
      </c>
      <c r="C193" s="52"/>
      <c r="D193" s="52"/>
      <c r="E193" s="52"/>
      <c r="F193" s="52"/>
      <c r="G193" s="52"/>
      <c r="H193" s="52"/>
      <c r="I193" s="52"/>
      <c r="J193" s="52"/>
      <c r="K193" s="43">
        <v>3672</v>
      </c>
      <c r="L193" s="46"/>
      <c r="M193" s="44"/>
      <c r="N193" s="43">
        <v>35935</v>
      </c>
      <c r="O193" s="46"/>
      <c r="P193" s="44"/>
      <c r="Q193" s="43">
        <v>20363</v>
      </c>
      <c r="R193" s="46"/>
      <c r="S193" s="44"/>
      <c r="T193" s="43">
        <v>17469</v>
      </c>
      <c r="U193" s="46"/>
      <c r="V193" s="44"/>
      <c r="W193" s="43">
        <v>15311</v>
      </c>
      <c r="X193" s="46"/>
      <c r="Y193" s="44"/>
      <c r="Z193" s="43">
        <f>SUM(K193,N193,Q193,T193,W193)</f>
        <v>92750</v>
      </c>
      <c r="AA193" s="44"/>
    </row>
    <row r="194" spans="1:27" s="9" customFormat="1" ht="30" customHeight="1">
      <c r="A194" s="16">
        <v>1</v>
      </c>
      <c r="B194" s="49" t="s">
        <v>99</v>
      </c>
      <c r="C194" s="50" t="s">
        <v>99</v>
      </c>
      <c r="D194" s="50" t="s">
        <v>99</v>
      </c>
      <c r="E194" s="50" t="s">
        <v>99</v>
      </c>
      <c r="F194" s="50" t="s">
        <v>99</v>
      </c>
      <c r="G194" s="50" t="s">
        <v>99</v>
      </c>
      <c r="H194" s="50" t="s">
        <v>99</v>
      </c>
      <c r="I194" s="50" t="s">
        <v>99</v>
      </c>
      <c r="J194" s="51" t="s">
        <v>99</v>
      </c>
      <c r="K194" s="43">
        <v>2071</v>
      </c>
      <c r="L194" s="46"/>
      <c r="M194" s="44"/>
      <c r="N194" s="43">
        <v>25184</v>
      </c>
      <c r="O194" s="46"/>
      <c r="P194" s="44"/>
      <c r="Q194" s="43">
        <v>6902</v>
      </c>
      <c r="R194" s="46"/>
      <c r="S194" s="44"/>
      <c r="T194" s="43">
        <v>11977</v>
      </c>
      <c r="U194" s="46"/>
      <c r="V194" s="44"/>
      <c r="W194" s="43">
        <v>10189</v>
      </c>
      <c r="X194" s="46"/>
      <c r="Y194" s="44"/>
      <c r="Z194" s="43">
        <f aca="true" t="shared" si="7" ref="Z194:Z201">SUM(K194,N194,Q194,T194,W194)</f>
        <v>56323</v>
      </c>
      <c r="AA194" s="44"/>
    </row>
    <row r="195" spans="1:27" s="9" customFormat="1" ht="30" customHeight="1">
      <c r="A195" s="16">
        <v>2</v>
      </c>
      <c r="B195" s="49" t="s">
        <v>100</v>
      </c>
      <c r="C195" s="50" t="s">
        <v>100</v>
      </c>
      <c r="D195" s="50" t="s">
        <v>100</v>
      </c>
      <c r="E195" s="50" t="s">
        <v>100</v>
      </c>
      <c r="F195" s="50" t="s">
        <v>100</v>
      </c>
      <c r="G195" s="50" t="s">
        <v>100</v>
      </c>
      <c r="H195" s="50" t="s">
        <v>100</v>
      </c>
      <c r="I195" s="50" t="s">
        <v>100</v>
      </c>
      <c r="J195" s="51" t="s">
        <v>100</v>
      </c>
      <c r="K195" s="43">
        <v>295</v>
      </c>
      <c r="L195" s="46"/>
      <c r="M195" s="44"/>
      <c r="N195" s="43">
        <v>4457</v>
      </c>
      <c r="O195" s="46"/>
      <c r="P195" s="44"/>
      <c r="Q195" s="43">
        <v>6604</v>
      </c>
      <c r="R195" s="46"/>
      <c r="S195" s="44"/>
      <c r="T195" s="43">
        <v>2294</v>
      </c>
      <c r="U195" s="46"/>
      <c r="V195" s="44"/>
      <c r="W195" s="43">
        <v>1973</v>
      </c>
      <c r="X195" s="46"/>
      <c r="Y195" s="44"/>
      <c r="Z195" s="43">
        <f t="shared" si="7"/>
        <v>15623</v>
      </c>
      <c r="AA195" s="44"/>
    </row>
    <row r="196" spans="1:27" s="9" customFormat="1" ht="30" customHeight="1">
      <c r="A196" s="16">
        <v>3</v>
      </c>
      <c r="B196" s="49" t="s">
        <v>101</v>
      </c>
      <c r="C196" s="50" t="s">
        <v>101</v>
      </c>
      <c r="D196" s="50" t="s">
        <v>101</v>
      </c>
      <c r="E196" s="50" t="s">
        <v>101</v>
      </c>
      <c r="F196" s="50" t="s">
        <v>101</v>
      </c>
      <c r="G196" s="50" t="s">
        <v>101</v>
      </c>
      <c r="H196" s="50" t="s">
        <v>101</v>
      </c>
      <c r="I196" s="50" t="s">
        <v>101</v>
      </c>
      <c r="J196" s="51" t="s">
        <v>101</v>
      </c>
      <c r="K196" s="43">
        <v>159</v>
      </c>
      <c r="L196" s="46"/>
      <c r="M196" s="44"/>
      <c r="N196" s="43">
        <v>3801</v>
      </c>
      <c r="O196" s="46"/>
      <c r="P196" s="44"/>
      <c r="Q196" s="43">
        <v>1431</v>
      </c>
      <c r="R196" s="46"/>
      <c r="S196" s="44"/>
      <c r="T196" s="43">
        <v>2393</v>
      </c>
      <c r="U196" s="46"/>
      <c r="V196" s="44"/>
      <c r="W196" s="43">
        <v>1222</v>
      </c>
      <c r="X196" s="46"/>
      <c r="Y196" s="44"/>
      <c r="Z196" s="43">
        <f t="shared" si="7"/>
        <v>9006</v>
      </c>
      <c r="AA196" s="44"/>
    </row>
    <row r="197" spans="1:27" s="9" customFormat="1" ht="30" customHeight="1">
      <c r="A197" s="16">
        <v>4</v>
      </c>
      <c r="B197" s="49" t="s">
        <v>102</v>
      </c>
      <c r="C197" s="50" t="s">
        <v>102</v>
      </c>
      <c r="D197" s="50" t="s">
        <v>102</v>
      </c>
      <c r="E197" s="50" t="s">
        <v>102</v>
      </c>
      <c r="F197" s="50" t="s">
        <v>102</v>
      </c>
      <c r="G197" s="50" t="s">
        <v>102</v>
      </c>
      <c r="H197" s="50" t="s">
        <v>102</v>
      </c>
      <c r="I197" s="50" t="s">
        <v>102</v>
      </c>
      <c r="J197" s="51" t="s">
        <v>102</v>
      </c>
      <c r="K197" s="43">
        <v>200</v>
      </c>
      <c r="L197" s="46"/>
      <c r="M197" s="44"/>
      <c r="N197" s="43">
        <v>3269</v>
      </c>
      <c r="O197" s="46"/>
      <c r="P197" s="44"/>
      <c r="Q197" s="43">
        <v>1858</v>
      </c>
      <c r="R197" s="46"/>
      <c r="S197" s="44"/>
      <c r="T197" s="43">
        <v>1258</v>
      </c>
      <c r="U197" s="46"/>
      <c r="V197" s="44"/>
      <c r="W197" s="43">
        <v>1109</v>
      </c>
      <c r="X197" s="46"/>
      <c r="Y197" s="44"/>
      <c r="Z197" s="43">
        <f t="shared" si="7"/>
        <v>7694</v>
      </c>
      <c r="AA197" s="44"/>
    </row>
    <row r="198" spans="1:27" s="9" customFormat="1" ht="30" customHeight="1">
      <c r="A198" s="16">
        <v>5</v>
      </c>
      <c r="B198" s="49" t="s">
        <v>103</v>
      </c>
      <c r="C198" s="50" t="s">
        <v>103</v>
      </c>
      <c r="D198" s="50" t="s">
        <v>103</v>
      </c>
      <c r="E198" s="50" t="s">
        <v>103</v>
      </c>
      <c r="F198" s="50" t="s">
        <v>103</v>
      </c>
      <c r="G198" s="50" t="s">
        <v>103</v>
      </c>
      <c r="H198" s="50" t="s">
        <v>103</v>
      </c>
      <c r="I198" s="50" t="s">
        <v>103</v>
      </c>
      <c r="J198" s="51" t="s">
        <v>103</v>
      </c>
      <c r="K198" s="43">
        <v>122</v>
      </c>
      <c r="L198" s="46"/>
      <c r="M198" s="44"/>
      <c r="N198" s="43">
        <v>1142</v>
      </c>
      <c r="O198" s="46"/>
      <c r="P198" s="44"/>
      <c r="Q198" s="43">
        <v>1328</v>
      </c>
      <c r="R198" s="46"/>
      <c r="S198" s="44"/>
      <c r="T198" s="43">
        <v>1114</v>
      </c>
      <c r="U198" s="46"/>
      <c r="V198" s="44"/>
      <c r="W198" s="43">
        <v>555</v>
      </c>
      <c r="X198" s="46"/>
      <c r="Y198" s="44"/>
      <c r="Z198" s="43">
        <f t="shared" si="7"/>
        <v>4261</v>
      </c>
      <c r="AA198" s="44"/>
    </row>
    <row r="199" spans="1:27" s="9" customFormat="1" ht="30" customHeight="1">
      <c r="A199" s="16">
        <v>6</v>
      </c>
      <c r="B199" s="49" t="s">
        <v>104</v>
      </c>
      <c r="C199" s="50" t="s">
        <v>104</v>
      </c>
      <c r="D199" s="50" t="s">
        <v>104</v>
      </c>
      <c r="E199" s="50" t="s">
        <v>104</v>
      </c>
      <c r="F199" s="50" t="s">
        <v>104</v>
      </c>
      <c r="G199" s="50" t="s">
        <v>104</v>
      </c>
      <c r="H199" s="50" t="s">
        <v>104</v>
      </c>
      <c r="I199" s="50" t="s">
        <v>104</v>
      </c>
      <c r="J199" s="51" t="s">
        <v>104</v>
      </c>
      <c r="K199" s="43">
        <v>229</v>
      </c>
      <c r="L199" s="46"/>
      <c r="M199" s="44"/>
      <c r="N199" s="43">
        <v>4425</v>
      </c>
      <c r="O199" s="46"/>
      <c r="P199" s="44"/>
      <c r="Q199" s="43">
        <v>1042</v>
      </c>
      <c r="R199" s="46"/>
      <c r="S199" s="44"/>
      <c r="T199" s="43">
        <v>3143</v>
      </c>
      <c r="U199" s="46"/>
      <c r="V199" s="44"/>
      <c r="W199" s="43">
        <v>2205</v>
      </c>
      <c r="X199" s="46"/>
      <c r="Y199" s="44"/>
      <c r="Z199" s="43">
        <f t="shared" si="7"/>
        <v>11044</v>
      </c>
      <c r="AA199" s="44"/>
    </row>
    <row r="200" spans="1:27" s="9" customFormat="1" ht="30" customHeight="1">
      <c r="A200" s="16">
        <v>7</v>
      </c>
      <c r="B200" s="49" t="s">
        <v>105</v>
      </c>
      <c r="C200" s="50" t="s">
        <v>105</v>
      </c>
      <c r="D200" s="50" t="s">
        <v>105</v>
      </c>
      <c r="E200" s="50" t="s">
        <v>105</v>
      </c>
      <c r="F200" s="50" t="s">
        <v>105</v>
      </c>
      <c r="G200" s="50" t="s">
        <v>105</v>
      </c>
      <c r="H200" s="50" t="s">
        <v>105</v>
      </c>
      <c r="I200" s="50" t="s">
        <v>105</v>
      </c>
      <c r="J200" s="51" t="s">
        <v>105</v>
      </c>
      <c r="K200" s="43">
        <v>86</v>
      </c>
      <c r="L200" s="46"/>
      <c r="M200" s="44"/>
      <c r="N200" s="43">
        <v>4944</v>
      </c>
      <c r="O200" s="46"/>
      <c r="P200" s="44"/>
      <c r="Q200" s="43">
        <v>887</v>
      </c>
      <c r="R200" s="46"/>
      <c r="S200" s="44"/>
      <c r="T200" s="43">
        <v>491</v>
      </c>
      <c r="U200" s="46"/>
      <c r="V200" s="44"/>
      <c r="W200" s="43">
        <v>221</v>
      </c>
      <c r="X200" s="46"/>
      <c r="Y200" s="44"/>
      <c r="Z200" s="43">
        <f t="shared" si="7"/>
        <v>6629</v>
      </c>
      <c r="AA200" s="44"/>
    </row>
    <row r="201" spans="1:27" s="9" customFormat="1" ht="30" customHeight="1">
      <c r="A201" s="16">
        <v>8</v>
      </c>
      <c r="B201" s="49" t="s">
        <v>106</v>
      </c>
      <c r="C201" s="50" t="s">
        <v>106</v>
      </c>
      <c r="D201" s="50" t="s">
        <v>106</v>
      </c>
      <c r="E201" s="50" t="s">
        <v>106</v>
      </c>
      <c r="F201" s="50" t="s">
        <v>106</v>
      </c>
      <c r="G201" s="50" t="s">
        <v>106</v>
      </c>
      <c r="H201" s="50" t="s">
        <v>106</v>
      </c>
      <c r="I201" s="50" t="s">
        <v>106</v>
      </c>
      <c r="J201" s="51" t="s">
        <v>106</v>
      </c>
      <c r="K201" s="43">
        <v>197</v>
      </c>
      <c r="L201" s="46"/>
      <c r="M201" s="44"/>
      <c r="N201" s="43">
        <v>1403</v>
      </c>
      <c r="O201" s="46"/>
      <c r="P201" s="44"/>
      <c r="Q201" s="43">
        <v>1156</v>
      </c>
      <c r="R201" s="46"/>
      <c r="S201" s="44"/>
      <c r="T201" s="43">
        <v>987</v>
      </c>
      <c r="U201" s="46"/>
      <c r="V201" s="44"/>
      <c r="W201" s="43">
        <v>337</v>
      </c>
      <c r="X201" s="46"/>
      <c r="Y201" s="44"/>
      <c r="Z201" s="43">
        <f t="shared" si="7"/>
        <v>4080</v>
      </c>
      <c r="AA201" s="44"/>
    </row>
    <row r="202" spans="1:27" s="9" customFormat="1" ht="30" customHeight="1">
      <c r="A202" s="16"/>
      <c r="B202" s="48"/>
      <c r="C202" s="48"/>
      <c r="D202" s="48"/>
      <c r="E202" s="48"/>
      <c r="F202" s="48"/>
      <c r="G202" s="48"/>
      <c r="H202" s="48"/>
      <c r="I202" s="48"/>
      <c r="J202" s="48"/>
      <c r="K202" s="43"/>
      <c r="L202" s="46"/>
      <c r="M202" s="44"/>
      <c r="N202" s="43"/>
      <c r="O202" s="46"/>
      <c r="P202" s="44"/>
      <c r="Q202" s="43"/>
      <c r="R202" s="46"/>
      <c r="S202" s="44"/>
      <c r="T202" s="43"/>
      <c r="U202" s="46"/>
      <c r="V202" s="44"/>
      <c r="W202" s="43"/>
      <c r="X202" s="46"/>
      <c r="Y202" s="44"/>
      <c r="Z202" s="43"/>
      <c r="AA202" s="44"/>
    </row>
    <row r="203" spans="1:27" s="9" customFormat="1" ht="30" customHeight="1">
      <c r="A203" s="16"/>
      <c r="B203" s="47"/>
      <c r="C203" s="47"/>
      <c r="D203" s="47"/>
      <c r="E203" s="47"/>
      <c r="F203" s="47"/>
      <c r="G203" s="47"/>
      <c r="H203" s="47"/>
      <c r="I203" s="47"/>
      <c r="J203" s="47"/>
      <c r="K203" s="43"/>
      <c r="L203" s="46"/>
      <c r="M203" s="44"/>
      <c r="N203" s="43"/>
      <c r="O203" s="46"/>
      <c r="P203" s="44"/>
      <c r="Q203" s="43"/>
      <c r="R203" s="46"/>
      <c r="S203" s="44"/>
      <c r="T203" s="43"/>
      <c r="U203" s="46"/>
      <c r="V203" s="44"/>
      <c r="W203" s="43"/>
      <c r="X203" s="46"/>
      <c r="Y203" s="44"/>
      <c r="Z203" s="43"/>
      <c r="AA203" s="44"/>
    </row>
    <row r="204" spans="1:27" s="9" customFormat="1" ht="30" customHeight="1">
      <c r="A204" s="24"/>
      <c r="B204" s="45" t="s">
        <v>61</v>
      </c>
      <c r="C204" s="45"/>
      <c r="D204" s="45"/>
      <c r="E204" s="45"/>
      <c r="F204" s="45"/>
      <c r="G204" s="45"/>
      <c r="H204" s="45"/>
      <c r="I204" s="45"/>
      <c r="J204" s="45"/>
      <c r="K204" s="43">
        <f>SUM(K193:K201)</f>
        <v>7031</v>
      </c>
      <c r="L204" s="46"/>
      <c r="M204" s="44"/>
      <c r="N204" s="43">
        <f>SUM(N193:N201)</f>
        <v>84560</v>
      </c>
      <c r="O204" s="46"/>
      <c r="P204" s="44"/>
      <c r="Q204" s="43">
        <f>SUM(Q193:Q201)</f>
        <v>41571</v>
      </c>
      <c r="R204" s="46"/>
      <c r="S204" s="44"/>
      <c r="T204" s="43">
        <f>SUM(T193:T201)</f>
        <v>41126</v>
      </c>
      <c r="U204" s="46"/>
      <c r="V204" s="44"/>
      <c r="W204" s="43">
        <f>SUM(W193:W201)</f>
        <v>33122</v>
      </c>
      <c r="X204" s="46"/>
      <c r="Y204" s="44"/>
      <c r="Z204" s="43">
        <f>SUM(Z193:Z201)</f>
        <v>207410</v>
      </c>
      <c r="AA204" s="44"/>
    </row>
    <row r="205" s="9" customFormat="1" ht="39.75" customHeight="1" thickBot="1"/>
    <row r="206" spans="3:26" s="9" customFormat="1" ht="39.75" customHeight="1" thickBot="1">
      <c r="C206" s="25"/>
      <c r="D206" s="37" t="s">
        <v>35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9"/>
    </row>
    <row r="207" spans="3:26" s="9" customFormat="1" ht="39.75" customHeight="1" thickBot="1">
      <c r="C207" s="17"/>
      <c r="D207" s="40">
        <v>1</v>
      </c>
      <c r="E207" s="41"/>
      <c r="F207" s="41"/>
      <c r="G207" s="41"/>
      <c r="H207" s="42"/>
      <c r="I207" s="40">
        <v>2</v>
      </c>
      <c r="J207" s="41"/>
      <c r="K207" s="41"/>
      <c r="L207" s="42"/>
      <c r="M207" s="40">
        <v>3</v>
      </c>
      <c r="N207" s="41"/>
      <c r="O207" s="41"/>
      <c r="P207" s="41"/>
      <c r="Q207" s="41"/>
      <c r="R207" s="36">
        <v>4</v>
      </c>
      <c r="S207" s="36"/>
      <c r="T207" s="36"/>
      <c r="U207" s="36"/>
      <c r="V207" s="36"/>
      <c r="W207" s="36">
        <v>5</v>
      </c>
      <c r="X207" s="36"/>
      <c r="Y207" s="36"/>
      <c r="Z207" s="36"/>
    </row>
    <row r="208" spans="3:26" s="9" customFormat="1" ht="39.75" customHeight="1" thickBot="1">
      <c r="C208" s="25"/>
      <c r="D208" s="37" t="s">
        <v>36</v>
      </c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9"/>
    </row>
    <row r="209" spans="3:26" s="9" customFormat="1" ht="39.75" customHeight="1" thickBot="1">
      <c r="C209" s="17"/>
      <c r="D209" s="36">
        <v>1</v>
      </c>
      <c r="E209" s="36"/>
      <c r="F209" s="36"/>
      <c r="G209" s="36"/>
      <c r="H209" s="36">
        <v>2</v>
      </c>
      <c r="I209" s="36"/>
      <c r="J209" s="36"/>
      <c r="K209" s="36"/>
      <c r="L209" s="36">
        <v>3</v>
      </c>
      <c r="M209" s="36"/>
      <c r="N209" s="36"/>
      <c r="O209" s="36"/>
      <c r="P209" s="36">
        <v>4</v>
      </c>
      <c r="Q209" s="36"/>
      <c r="R209" s="36"/>
      <c r="S209" s="36"/>
      <c r="T209" s="36">
        <v>5</v>
      </c>
      <c r="U209" s="36"/>
      <c r="V209" s="36"/>
      <c r="W209" s="36"/>
      <c r="X209" s="36">
        <v>6</v>
      </c>
      <c r="Y209" s="36"/>
      <c r="Z209" s="36"/>
    </row>
    <row r="210" spans="3:26" s="9" customFormat="1" ht="39.75" customHeight="1" thickBot="1">
      <c r="C210" s="17"/>
      <c r="D210" s="36">
        <v>7</v>
      </c>
      <c r="E210" s="36"/>
      <c r="F210" s="36"/>
      <c r="G210" s="36"/>
      <c r="H210" s="36">
        <v>8</v>
      </c>
      <c r="I210" s="36"/>
      <c r="J210" s="36"/>
      <c r="K210" s="36"/>
      <c r="L210" s="36">
        <v>9</v>
      </c>
      <c r="M210" s="36"/>
      <c r="N210" s="36"/>
      <c r="O210" s="36"/>
      <c r="P210" s="36">
        <v>10</v>
      </c>
      <c r="Q210" s="36"/>
      <c r="R210" s="36"/>
      <c r="S210" s="36"/>
      <c r="T210" s="36">
        <v>14</v>
      </c>
      <c r="U210" s="36"/>
      <c r="V210" s="36"/>
      <c r="W210" s="36"/>
      <c r="X210" s="36">
        <v>15</v>
      </c>
      <c r="Y210" s="36"/>
      <c r="Z210" s="36"/>
    </row>
    <row r="211" s="9" customFormat="1" ht="39.75" customHeight="1"/>
    <row r="212" spans="1:27" s="9" customFormat="1" ht="30" customHeight="1">
      <c r="A212" s="22"/>
      <c r="B212" s="32"/>
      <c r="C212" s="32"/>
      <c r="D212" s="32"/>
      <c r="E212" s="32"/>
      <c r="F212" s="32"/>
      <c r="G212" s="32"/>
      <c r="H212" s="32"/>
      <c r="I212" s="32"/>
      <c r="J212" s="32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</row>
    <row r="213" spans="1:27" s="9" customFormat="1" ht="30" customHeight="1">
      <c r="A213" s="22"/>
      <c r="B213" s="32"/>
      <c r="C213" s="32"/>
      <c r="D213" s="32"/>
      <c r="E213" s="32"/>
      <c r="F213" s="32"/>
      <c r="G213" s="32"/>
      <c r="H213" s="32"/>
      <c r="I213" s="32"/>
      <c r="J213" s="32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</row>
    <row r="214" spans="1:27" s="9" customFormat="1" ht="30" customHeight="1">
      <c r="A214" s="22"/>
      <c r="B214" s="32"/>
      <c r="C214" s="32"/>
      <c r="D214" s="32"/>
      <c r="E214" s="32"/>
      <c r="F214" s="32"/>
      <c r="G214" s="32"/>
      <c r="H214" s="32"/>
      <c r="I214" s="32"/>
      <c r="J214" s="32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</row>
    <row r="215" spans="1:27" s="2" customFormat="1" ht="30" customHeight="1">
      <c r="A215" s="4"/>
      <c r="B215" s="4"/>
      <c r="C215" s="4"/>
      <c r="D215" s="4"/>
      <c r="E215" s="4"/>
      <c r="F215" s="4"/>
      <c r="G215" s="4"/>
      <c r="H215" s="5"/>
      <c r="I215" s="5"/>
      <c r="J215" s="5"/>
      <c r="K215" s="5" t="s">
        <v>3</v>
      </c>
      <c r="N215" s="5"/>
      <c r="O215" s="5"/>
      <c r="R215" s="5" t="s">
        <v>4</v>
      </c>
      <c r="S215" s="5"/>
      <c r="T215" s="5"/>
      <c r="U215" s="5"/>
      <c r="V215" s="5"/>
      <c r="W215" s="5"/>
      <c r="X215" s="5"/>
      <c r="Y215" s="5"/>
      <c r="Z215" s="4"/>
      <c r="AA215" s="4"/>
    </row>
    <row r="216" spans="1:27" s="2" customFormat="1" ht="30" customHeight="1">
      <c r="A216" s="4"/>
      <c r="B216" s="4"/>
      <c r="C216" s="4"/>
      <c r="D216" s="4"/>
      <c r="E216" s="4"/>
      <c r="F216" s="4"/>
      <c r="G216" s="4"/>
      <c r="H216" s="5"/>
      <c r="I216" s="5"/>
      <c r="J216" s="5"/>
      <c r="K216" s="5" t="s">
        <v>5</v>
      </c>
      <c r="M216" s="5"/>
      <c r="N216" s="5"/>
      <c r="O216" s="5"/>
      <c r="P216" s="5"/>
      <c r="R216" s="5" t="s">
        <v>6</v>
      </c>
      <c r="S216" s="5"/>
      <c r="T216" s="5"/>
      <c r="U216" s="5"/>
      <c r="V216" s="5"/>
      <c r="W216" s="5"/>
      <c r="X216" s="5"/>
      <c r="Y216" s="5"/>
      <c r="Z216" s="4"/>
      <c r="AA216" s="4"/>
    </row>
    <row r="217" spans="1:27" s="9" customFormat="1" ht="30" customHeight="1">
      <c r="A217" s="33"/>
      <c r="B217" s="33"/>
      <c r="C217" s="33"/>
      <c r="D217" s="33"/>
      <c r="E217" s="33"/>
      <c r="F217" s="33"/>
      <c r="G217" s="33"/>
      <c r="H217" s="34"/>
      <c r="I217" s="34"/>
      <c r="J217" s="34"/>
      <c r="K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3"/>
      <c r="AA217" s="33"/>
    </row>
    <row r="218" spans="1:27" s="9" customFormat="1" ht="30" customHeight="1">
      <c r="A218" s="22"/>
      <c r="B218" s="32"/>
      <c r="C218" s="32"/>
      <c r="D218" s="32"/>
      <c r="E218" s="32"/>
      <c r="F218" s="32"/>
      <c r="G218" s="32"/>
      <c r="H218" s="32"/>
      <c r="I218" s="32"/>
      <c r="J218" s="32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</row>
    <row r="219" spans="1:27" s="9" customFormat="1" ht="34.5" customHeight="1">
      <c r="A219" s="10" t="s">
        <v>7</v>
      </c>
      <c r="B219" s="45" t="s">
        <v>48</v>
      </c>
      <c r="C219" s="45"/>
      <c r="D219" s="45"/>
      <c r="E219" s="45"/>
      <c r="F219" s="45"/>
      <c r="G219" s="45"/>
      <c r="H219" s="45"/>
      <c r="I219" s="45"/>
      <c r="J219" s="45"/>
      <c r="K219" s="52" t="s">
        <v>9</v>
      </c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</row>
    <row r="220" spans="1:27" s="9" customFormat="1" ht="49.5" customHeight="1">
      <c r="A220" s="10" t="s">
        <v>49</v>
      </c>
      <c r="B220" s="52" t="s">
        <v>50</v>
      </c>
      <c r="C220" s="52"/>
      <c r="D220" s="52"/>
      <c r="E220" s="52"/>
      <c r="F220" s="52"/>
      <c r="G220" s="52"/>
      <c r="H220" s="52"/>
      <c r="I220" s="52"/>
      <c r="J220" s="52"/>
      <c r="K220" s="61" t="s">
        <v>12</v>
      </c>
      <c r="L220" s="62"/>
      <c r="M220" s="62"/>
      <c r="N220" s="61" t="s">
        <v>13</v>
      </c>
      <c r="O220" s="62"/>
      <c r="P220" s="63"/>
      <c r="Q220" s="61" t="s">
        <v>14</v>
      </c>
      <c r="R220" s="62"/>
      <c r="S220" s="62"/>
      <c r="T220" s="61" t="s">
        <v>15</v>
      </c>
      <c r="U220" s="62"/>
      <c r="V220" s="63"/>
      <c r="W220" s="62" t="s">
        <v>16</v>
      </c>
      <c r="X220" s="62"/>
      <c r="Y220" s="63"/>
      <c r="Z220" s="52" t="s">
        <v>17</v>
      </c>
      <c r="AA220" s="52"/>
    </row>
    <row r="221" spans="1:27" ht="24.75" customHeight="1">
      <c r="A221" s="20">
        <v>1</v>
      </c>
      <c r="B221" s="57">
        <v>2</v>
      </c>
      <c r="C221" s="57"/>
      <c r="D221" s="57"/>
      <c r="E221" s="57"/>
      <c r="F221" s="57"/>
      <c r="G221" s="57"/>
      <c r="H221" s="57"/>
      <c r="I221" s="57"/>
      <c r="J221" s="57"/>
      <c r="K221" s="58">
        <v>3</v>
      </c>
      <c r="L221" s="59"/>
      <c r="M221" s="60"/>
      <c r="N221" s="58">
        <v>4</v>
      </c>
      <c r="O221" s="59"/>
      <c r="P221" s="60"/>
      <c r="Q221" s="58">
        <v>5</v>
      </c>
      <c r="R221" s="59"/>
      <c r="S221" s="60"/>
      <c r="T221" s="58">
        <v>6</v>
      </c>
      <c r="U221" s="59"/>
      <c r="V221" s="59"/>
      <c r="W221" s="58">
        <v>7</v>
      </c>
      <c r="X221" s="59"/>
      <c r="Y221" s="60"/>
      <c r="Z221" s="56">
        <v>8</v>
      </c>
      <c r="AA221" s="56"/>
    </row>
    <row r="222" spans="1:27" s="9" customFormat="1" ht="30" customHeight="1">
      <c r="A222" s="45" t="s">
        <v>51</v>
      </c>
      <c r="B222" s="45"/>
      <c r="C222" s="45"/>
      <c r="D222" s="45"/>
      <c r="E222" s="45"/>
      <c r="F222" s="45"/>
      <c r="G222" s="45"/>
      <c r="H222" s="45"/>
      <c r="I222" s="45"/>
      <c r="J222" s="45"/>
      <c r="K222" s="43"/>
      <c r="L222" s="46"/>
      <c r="M222" s="44"/>
      <c r="N222" s="43"/>
      <c r="O222" s="46"/>
      <c r="P222" s="44"/>
      <c r="Q222" s="43"/>
      <c r="R222" s="46"/>
      <c r="S222" s="44"/>
      <c r="T222" s="43"/>
      <c r="U222" s="46"/>
      <c r="V222" s="44"/>
      <c r="W222" s="43"/>
      <c r="X222" s="46"/>
      <c r="Y222" s="44"/>
      <c r="Z222" s="43"/>
      <c r="AA222" s="44"/>
    </row>
    <row r="223" spans="1:27" s="9" customFormat="1" ht="30" customHeight="1">
      <c r="A223" s="10">
        <v>7</v>
      </c>
      <c r="B223" s="52" t="s">
        <v>107</v>
      </c>
      <c r="C223" s="52"/>
      <c r="D223" s="52"/>
      <c r="E223" s="52"/>
      <c r="F223" s="52"/>
      <c r="G223" s="52"/>
      <c r="H223" s="52"/>
      <c r="I223" s="52"/>
      <c r="J223" s="52"/>
      <c r="K223" s="43">
        <v>2333</v>
      </c>
      <c r="L223" s="46"/>
      <c r="M223" s="44"/>
      <c r="N223" s="43">
        <v>13267</v>
      </c>
      <c r="O223" s="46"/>
      <c r="P223" s="44"/>
      <c r="Q223" s="43">
        <v>17854</v>
      </c>
      <c r="R223" s="46"/>
      <c r="S223" s="44"/>
      <c r="T223" s="43">
        <v>7433</v>
      </c>
      <c r="U223" s="46"/>
      <c r="V223" s="44"/>
      <c r="W223" s="43">
        <v>10399</v>
      </c>
      <c r="X223" s="46"/>
      <c r="Y223" s="44"/>
      <c r="Z223" s="43">
        <f>SUM(K223,N223,Q223,T223,W223)</f>
        <v>51286</v>
      </c>
      <c r="AA223" s="44"/>
    </row>
    <row r="224" spans="1:27" s="9" customFormat="1" ht="30" customHeight="1">
      <c r="A224" s="16">
        <v>1</v>
      </c>
      <c r="B224" s="49" t="s">
        <v>108</v>
      </c>
      <c r="C224" s="50" t="s">
        <v>108</v>
      </c>
      <c r="D224" s="50" t="s">
        <v>108</v>
      </c>
      <c r="E224" s="50" t="s">
        <v>108</v>
      </c>
      <c r="F224" s="50" t="s">
        <v>108</v>
      </c>
      <c r="G224" s="50" t="s">
        <v>108</v>
      </c>
      <c r="H224" s="50" t="s">
        <v>108</v>
      </c>
      <c r="I224" s="50" t="s">
        <v>108</v>
      </c>
      <c r="J224" s="51" t="s">
        <v>108</v>
      </c>
      <c r="K224" s="43">
        <v>590</v>
      </c>
      <c r="L224" s="46"/>
      <c r="M224" s="44"/>
      <c r="N224" s="43">
        <v>7872</v>
      </c>
      <c r="O224" s="46"/>
      <c r="P224" s="44"/>
      <c r="Q224" s="43">
        <v>6177</v>
      </c>
      <c r="R224" s="46"/>
      <c r="S224" s="44"/>
      <c r="T224" s="43">
        <v>5657</v>
      </c>
      <c r="U224" s="46"/>
      <c r="V224" s="44"/>
      <c r="W224" s="43">
        <v>9361</v>
      </c>
      <c r="X224" s="46"/>
      <c r="Y224" s="44"/>
      <c r="Z224" s="43">
        <f aca="true" t="shared" si="8" ref="Z224:Z231">SUM(K224,N224,Q224,T224,W224)</f>
        <v>29657</v>
      </c>
      <c r="AA224" s="44"/>
    </row>
    <row r="225" spans="1:27" s="9" customFormat="1" ht="30" customHeight="1">
      <c r="A225" s="16">
        <v>2</v>
      </c>
      <c r="B225" s="49" t="s">
        <v>109</v>
      </c>
      <c r="C225" s="50" t="s">
        <v>109</v>
      </c>
      <c r="D225" s="50" t="s">
        <v>109</v>
      </c>
      <c r="E225" s="50" t="s">
        <v>109</v>
      </c>
      <c r="F225" s="50" t="s">
        <v>109</v>
      </c>
      <c r="G225" s="50" t="s">
        <v>109</v>
      </c>
      <c r="H225" s="50" t="s">
        <v>109</v>
      </c>
      <c r="I225" s="50" t="s">
        <v>109</v>
      </c>
      <c r="J225" s="51" t="s">
        <v>109</v>
      </c>
      <c r="K225" s="43">
        <v>304</v>
      </c>
      <c r="L225" s="46"/>
      <c r="M225" s="44"/>
      <c r="N225" s="43">
        <v>1699</v>
      </c>
      <c r="O225" s="46"/>
      <c r="P225" s="44"/>
      <c r="Q225" s="43">
        <v>2541</v>
      </c>
      <c r="R225" s="46"/>
      <c r="S225" s="44"/>
      <c r="T225" s="43">
        <v>1515</v>
      </c>
      <c r="U225" s="46"/>
      <c r="V225" s="44"/>
      <c r="W225" s="43">
        <v>1177</v>
      </c>
      <c r="X225" s="46"/>
      <c r="Y225" s="44"/>
      <c r="Z225" s="43">
        <f t="shared" si="8"/>
        <v>7236</v>
      </c>
      <c r="AA225" s="44"/>
    </row>
    <row r="226" spans="1:27" s="9" customFormat="1" ht="30" customHeight="1">
      <c r="A226" s="16">
        <v>3</v>
      </c>
      <c r="B226" s="49" t="s">
        <v>110</v>
      </c>
      <c r="C226" s="50" t="s">
        <v>110</v>
      </c>
      <c r="D226" s="50" t="s">
        <v>110</v>
      </c>
      <c r="E226" s="50" t="s">
        <v>110</v>
      </c>
      <c r="F226" s="50" t="s">
        <v>110</v>
      </c>
      <c r="G226" s="50" t="s">
        <v>110</v>
      </c>
      <c r="H226" s="50" t="s">
        <v>110</v>
      </c>
      <c r="I226" s="50" t="s">
        <v>110</v>
      </c>
      <c r="J226" s="51" t="s">
        <v>110</v>
      </c>
      <c r="K226" s="43">
        <v>381</v>
      </c>
      <c r="L226" s="46"/>
      <c r="M226" s="44"/>
      <c r="N226" s="43">
        <v>1227</v>
      </c>
      <c r="O226" s="46"/>
      <c r="P226" s="44"/>
      <c r="Q226" s="43">
        <v>1388</v>
      </c>
      <c r="R226" s="46"/>
      <c r="S226" s="44"/>
      <c r="T226" s="43">
        <v>786</v>
      </c>
      <c r="U226" s="46"/>
      <c r="V226" s="44"/>
      <c r="W226" s="43">
        <v>673</v>
      </c>
      <c r="X226" s="46"/>
      <c r="Y226" s="44"/>
      <c r="Z226" s="43">
        <f t="shared" si="8"/>
        <v>4455</v>
      </c>
      <c r="AA226" s="44"/>
    </row>
    <row r="227" spans="1:27" s="9" customFormat="1" ht="30" customHeight="1">
      <c r="A227" s="16">
        <v>4</v>
      </c>
      <c r="B227" s="49" t="s">
        <v>111</v>
      </c>
      <c r="C227" s="50" t="s">
        <v>111</v>
      </c>
      <c r="D227" s="50" t="s">
        <v>111</v>
      </c>
      <c r="E227" s="50" t="s">
        <v>111</v>
      </c>
      <c r="F227" s="50" t="s">
        <v>111</v>
      </c>
      <c r="G227" s="50" t="s">
        <v>111</v>
      </c>
      <c r="H227" s="50" t="s">
        <v>111</v>
      </c>
      <c r="I227" s="50" t="s">
        <v>111</v>
      </c>
      <c r="J227" s="51" t="s">
        <v>111</v>
      </c>
      <c r="K227" s="43">
        <v>152</v>
      </c>
      <c r="L227" s="46"/>
      <c r="M227" s="44"/>
      <c r="N227" s="43">
        <v>882</v>
      </c>
      <c r="O227" s="46"/>
      <c r="P227" s="44"/>
      <c r="Q227" s="43">
        <v>1105</v>
      </c>
      <c r="R227" s="46"/>
      <c r="S227" s="44"/>
      <c r="T227" s="43">
        <v>374</v>
      </c>
      <c r="U227" s="46"/>
      <c r="V227" s="44"/>
      <c r="W227" s="43">
        <v>683</v>
      </c>
      <c r="X227" s="46"/>
      <c r="Y227" s="44"/>
      <c r="Z227" s="43">
        <f t="shared" si="8"/>
        <v>3196</v>
      </c>
      <c r="AA227" s="44"/>
    </row>
    <row r="228" spans="1:27" s="9" customFormat="1" ht="30" customHeight="1">
      <c r="A228" s="16">
        <v>5</v>
      </c>
      <c r="B228" s="49" t="s">
        <v>112</v>
      </c>
      <c r="C228" s="50" t="s">
        <v>112</v>
      </c>
      <c r="D228" s="50" t="s">
        <v>112</v>
      </c>
      <c r="E228" s="50" t="s">
        <v>112</v>
      </c>
      <c r="F228" s="50" t="s">
        <v>112</v>
      </c>
      <c r="G228" s="50" t="s">
        <v>112</v>
      </c>
      <c r="H228" s="50" t="s">
        <v>112</v>
      </c>
      <c r="I228" s="50" t="s">
        <v>112</v>
      </c>
      <c r="J228" s="51" t="s">
        <v>112</v>
      </c>
      <c r="K228" s="43">
        <v>246</v>
      </c>
      <c r="L228" s="46"/>
      <c r="M228" s="44"/>
      <c r="N228" s="43">
        <v>6887</v>
      </c>
      <c r="O228" s="46"/>
      <c r="P228" s="44"/>
      <c r="Q228" s="43">
        <v>1256</v>
      </c>
      <c r="R228" s="46"/>
      <c r="S228" s="44"/>
      <c r="T228" s="43">
        <v>2600</v>
      </c>
      <c r="U228" s="46"/>
      <c r="V228" s="44"/>
      <c r="W228" s="43">
        <v>2194</v>
      </c>
      <c r="X228" s="46"/>
      <c r="Y228" s="44"/>
      <c r="Z228" s="43">
        <f t="shared" si="8"/>
        <v>13183</v>
      </c>
      <c r="AA228" s="44"/>
    </row>
    <row r="229" spans="1:27" s="9" customFormat="1" ht="30" customHeight="1">
      <c r="A229" s="16">
        <v>6</v>
      </c>
      <c r="B229" s="49" t="s">
        <v>113</v>
      </c>
      <c r="C229" s="50" t="s">
        <v>113</v>
      </c>
      <c r="D229" s="50" t="s">
        <v>113</v>
      </c>
      <c r="E229" s="50" t="s">
        <v>113</v>
      </c>
      <c r="F229" s="50" t="s">
        <v>113</v>
      </c>
      <c r="G229" s="50" t="s">
        <v>113</v>
      </c>
      <c r="H229" s="50" t="s">
        <v>113</v>
      </c>
      <c r="I229" s="50" t="s">
        <v>113</v>
      </c>
      <c r="J229" s="51" t="s">
        <v>113</v>
      </c>
      <c r="K229" s="43">
        <v>106</v>
      </c>
      <c r="L229" s="46"/>
      <c r="M229" s="44"/>
      <c r="N229" s="43">
        <v>525</v>
      </c>
      <c r="O229" s="46"/>
      <c r="P229" s="44"/>
      <c r="Q229" s="43">
        <v>922</v>
      </c>
      <c r="R229" s="46"/>
      <c r="S229" s="44"/>
      <c r="T229" s="43">
        <v>447</v>
      </c>
      <c r="U229" s="46"/>
      <c r="V229" s="44"/>
      <c r="W229" s="43">
        <v>311</v>
      </c>
      <c r="X229" s="46"/>
      <c r="Y229" s="44"/>
      <c r="Z229" s="43">
        <f t="shared" si="8"/>
        <v>2311</v>
      </c>
      <c r="AA229" s="44"/>
    </row>
    <row r="230" spans="1:27" s="9" customFormat="1" ht="30" customHeight="1">
      <c r="A230" s="16">
        <v>7</v>
      </c>
      <c r="B230" s="49" t="s">
        <v>114</v>
      </c>
      <c r="C230" s="50" t="s">
        <v>114</v>
      </c>
      <c r="D230" s="50" t="s">
        <v>114</v>
      </c>
      <c r="E230" s="50" t="s">
        <v>114</v>
      </c>
      <c r="F230" s="50" t="s">
        <v>114</v>
      </c>
      <c r="G230" s="50" t="s">
        <v>114</v>
      </c>
      <c r="H230" s="50" t="s">
        <v>114</v>
      </c>
      <c r="I230" s="50" t="s">
        <v>114</v>
      </c>
      <c r="J230" s="51" t="s">
        <v>114</v>
      </c>
      <c r="K230" s="43">
        <v>746</v>
      </c>
      <c r="L230" s="46"/>
      <c r="M230" s="44"/>
      <c r="N230" s="43">
        <v>4215</v>
      </c>
      <c r="O230" s="46"/>
      <c r="P230" s="44"/>
      <c r="Q230" s="43">
        <v>10766</v>
      </c>
      <c r="R230" s="46"/>
      <c r="S230" s="44"/>
      <c r="T230" s="43">
        <v>1013</v>
      </c>
      <c r="U230" s="46"/>
      <c r="V230" s="44"/>
      <c r="W230" s="43">
        <v>2054</v>
      </c>
      <c r="X230" s="46"/>
      <c r="Y230" s="44"/>
      <c r="Z230" s="43">
        <f t="shared" si="8"/>
        <v>18794</v>
      </c>
      <c r="AA230" s="44"/>
    </row>
    <row r="231" spans="1:27" s="9" customFormat="1" ht="30" customHeight="1">
      <c r="A231" s="16">
        <v>8</v>
      </c>
      <c r="B231" s="49" t="s">
        <v>115</v>
      </c>
      <c r="C231" s="50" t="s">
        <v>115</v>
      </c>
      <c r="D231" s="50" t="s">
        <v>115</v>
      </c>
      <c r="E231" s="50" t="s">
        <v>115</v>
      </c>
      <c r="F231" s="50" t="s">
        <v>115</v>
      </c>
      <c r="G231" s="50" t="s">
        <v>115</v>
      </c>
      <c r="H231" s="50" t="s">
        <v>115</v>
      </c>
      <c r="I231" s="50" t="s">
        <v>115</v>
      </c>
      <c r="J231" s="51" t="s">
        <v>115</v>
      </c>
      <c r="K231" s="43">
        <v>82</v>
      </c>
      <c r="L231" s="46"/>
      <c r="M231" s="44"/>
      <c r="N231" s="43">
        <v>304</v>
      </c>
      <c r="O231" s="46"/>
      <c r="P231" s="44"/>
      <c r="Q231" s="43">
        <v>537</v>
      </c>
      <c r="R231" s="46"/>
      <c r="S231" s="44"/>
      <c r="T231" s="43">
        <v>155</v>
      </c>
      <c r="U231" s="46"/>
      <c r="V231" s="44"/>
      <c r="W231" s="43">
        <v>251</v>
      </c>
      <c r="X231" s="46"/>
      <c r="Y231" s="44"/>
      <c r="Z231" s="43">
        <f t="shared" si="8"/>
        <v>1329</v>
      </c>
      <c r="AA231" s="44"/>
    </row>
    <row r="232" spans="1:27" s="9" customFormat="1" ht="30" customHeight="1">
      <c r="A232" s="16"/>
      <c r="B232" s="48"/>
      <c r="C232" s="48"/>
      <c r="D232" s="48"/>
      <c r="E232" s="48"/>
      <c r="F232" s="48"/>
      <c r="G232" s="48"/>
      <c r="H232" s="48"/>
      <c r="I232" s="48"/>
      <c r="J232" s="48"/>
      <c r="K232" s="43"/>
      <c r="L232" s="46"/>
      <c r="M232" s="44"/>
      <c r="N232" s="43"/>
      <c r="O232" s="46"/>
      <c r="P232" s="44"/>
      <c r="Q232" s="43"/>
      <c r="R232" s="46"/>
      <c r="S232" s="44"/>
      <c r="T232" s="43"/>
      <c r="U232" s="46"/>
      <c r="V232" s="44"/>
      <c r="W232" s="43"/>
      <c r="X232" s="46"/>
      <c r="Y232" s="44"/>
      <c r="Z232" s="43"/>
      <c r="AA232" s="44"/>
    </row>
    <row r="233" spans="1:27" s="9" customFormat="1" ht="30" customHeight="1">
      <c r="A233" s="16"/>
      <c r="B233" s="47"/>
      <c r="C233" s="47"/>
      <c r="D233" s="47"/>
      <c r="E233" s="47"/>
      <c r="F233" s="47"/>
      <c r="G233" s="47"/>
      <c r="H233" s="47"/>
      <c r="I233" s="47"/>
      <c r="J233" s="47"/>
      <c r="K233" s="43"/>
      <c r="L233" s="46"/>
      <c r="M233" s="44"/>
      <c r="N233" s="43"/>
      <c r="O233" s="46"/>
      <c r="P233" s="44"/>
      <c r="Q233" s="43"/>
      <c r="R233" s="46"/>
      <c r="S233" s="44"/>
      <c r="T233" s="43"/>
      <c r="U233" s="46"/>
      <c r="V233" s="44"/>
      <c r="W233" s="43"/>
      <c r="X233" s="46"/>
      <c r="Y233" s="44"/>
      <c r="Z233" s="43"/>
      <c r="AA233" s="44"/>
    </row>
    <row r="234" spans="1:27" s="9" customFormat="1" ht="30" customHeight="1">
      <c r="A234" s="24"/>
      <c r="B234" s="45" t="s">
        <v>61</v>
      </c>
      <c r="C234" s="45"/>
      <c r="D234" s="45"/>
      <c r="E234" s="45"/>
      <c r="F234" s="45"/>
      <c r="G234" s="45"/>
      <c r="H234" s="45"/>
      <c r="I234" s="45"/>
      <c r="J234" s="45"/>
      <c r="K234" s="43">
        <f>SUM(K223:K231)</f>
        <v>4940</v>
      </c>
      <c r="L234" s="46"/>
      <c r="M234" s="44"/>
      <c r="N234" s="43">
        <f>SUM(N223:N231)</f>
        <v>36878</v>
      </c>
      <c r="O234" s="46"/>
      <c r="P234" s="44"/>
      <c r="Q234" s="43">
        <f>SUM(Q223:Q231)</f>
        <v>42546</v>
      </c>
      <c r="R234" s="46"/>
      <c r="S234" s="44"/>
      <c r="T234" s="43">
        <f>SUM(T223:T231)</f>
        <v>19980</v>
      </c>
      <c r="U234" s="46"/>
      <c r="V234" s="44"/>
      <c r="W234" s="43">
        <f>SUM(W223:W231)</f>
        <v>27103</v>
      </c>
      <c r="X234" s="46"/>
      <c r="Y234" s="44"/>
      <c r="Z234" s="43">
        <f>SUM(Z223:Z231)</f>
        <v>131447</v>
      </c>
      <c r="AA234" s="44"/>
    </row>
    <row r="235" spans="1:27" s="9" customFormat="1" ht="30" customHeight="1">
      <c r="A235" s="53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5"/>
    </row>
    <row r="236" spans="1:27" s="9" customFormat="1" ht="30" customHeight="1">
      <c r="A236" s="45" t="s">
        <v>51</v>
      </c>
      <c r="B236" s="45"/>
      <c r="C236" s="45"/>
      <c r="D236" s="45"/>
      <c r="E236" s="45"/>
      <c r="F236" s="45"/>
      <c r="G236" s="45"/>
      <c r="H236" s="45"/>
      <c r="I236" s="45"/>
      <c r="J236" s="45"/>
      <c r="K236" s="43"/>
      <c r="L236" s="46"/>
      <c r="M236" s="44"/>
      <c r="N236" s="43"/>
      <c r="O236" s="46"/>
      <c r="P236" s="44"/>
      <c r="Q236" s="43"/>
      <c r="R236" s="46"/>
      <c r="S236" s="44"/>
      <c r="T236" s="43"/>
      <c r="U236" s="46"/>
      <c r="V236" s="44"/>
      <c r="W236" s="43"/>
      <c r="X236" s="46"/>
      <c r="Y236" s="44"/>
      <c r="Z236" s="43"/>
      <c r="AA236" s="44"/>
    </row>
    <row r="237" spans="1:27" s="9" customFormat="1" ht="30" customHeight="1">
      <c r="A237" s="10">
        <v>8</v>
      </c>
      <c r="B237" s="52" t="s">
        <v>116</v>
      </c>
      <c r="C237" s="52"/>
      <c r="D237" s="52"/>
      <c r="E237" s="52"/>
      <c r="F237" s="52"/>
      <c r="G237" s="52"/>
      <c r="H237" s="52"/>
      <c r="I237" s="52"/>
      <c r="J237" s="52"/>
      <c r="K237" s="43">
        <v>1241</v>
      </c>
      <c r="L237" s="46"/>
      <c r="M237" s="44"/>
      <c r="N237" s="43">
        <v>14977</v>
      </c>
      <c r="O237" s="46"/>
      <c r="P237" s="44"/>
      <c r="Q237" s="43">
        <v>6502</v>
      </c>
      <c r="R237" s="46"/>
      <c r="S237" s="44"/>
      <c r="T237" s="43">
        <v>11688</v>
      </c>
      <c r="U237" s="46"/>
      <c r="V237" s="44"/>
      <c r="W237" s="43">
        <v>8944</v>
      </c>
      <c r="X237" s="46"/>
      <c r="Y237" s="44"/>
      <c r="Z237" s="43">
        <f>SUM(K237,N237,Q237,T237,W237)</f>
        <v>43352</v>
      </c>
      <c r="AA237" s="44"/>
    </row>
    <row r="238" spans="1:27" s="9" customFormat="1" ht="30" customHeight="1">
      <c r="A238" s="16">
        <v>1</v>
      </c>
      <c r="B238" s="49" t="s">
        <v>117</v>
      </c>
      <c r="C238" s="50" t="s">
        <v>117</v>
      </c>
      <c r="D238" s="50" t="s">
        <v>117</v>
      </c>
      <c r="E238" s="50" t="s">
        <v>117</v>
      </c>
      <c r="F238" s="50" t="s">
        <v>117</v>
      </c>
      <c r="G238" s="50" t="s">
        <v>117</v>
      </c>
      <c r="H238" s="50" t="s">
        <v>117</v>
      </c>
      <c r="I238" s="50" t="s">
        <v>117</v>
      </c>
      <c r="J238" s="51" t="s">
        <v>117</v>
      </c>
      <c r="K238" s="43">
        <v>3091</v>
      </c>
      <c r="L238" s="46"/>
      <c r="M238" s="44"/>
      <c r="N238" s="43">
        <v>34866</v>
      </c>
      <c r="O238" s="46"/>
      <c r="P238" s="44"/>
      <c r="Q238" s="43">
        <v>9426</v>
      </c>
      <c r="R238" s="46"/>
      <c r="S238" s="44"/>
      <c r="T238" s="43">
        <v>21767</v>
      </c>
      <c r="U238" s="46"/>
      <c r="V238" s="44"/>
      <c r="W238" s="43">
        <v>13573</v>
      </c>
      <c r="X238" s="46"/>
      <c r="Y238" s="44"/>
      <c r="Z238" s="43">
        <f aca="true" t="shared" si="9" ref="Z238:Z245">SUM(K238,N238,Q238,T238,W238)</f>
        <v>82723</v>
      </c>
      <c r="AA238" s="44"/>
    </row>
    <row r="239" spans="1:27" s="9" customFormat="1" ht="30" customHeight="1">
      <c r="A239" s="16">
        <v>2</v>
      </c>
      <c r="B239" s="49" t="s">
        <v>118</v>
      </c>
      <c r="C239" s="50" t="s">
        <v>118</v>
      </c>
      <c r="D239" s="50" t="s">
        <v>118</v>
      </c>
      <c r="E239" s="50" t="s">
        <v>118</v>
      </c>
      <c r="F239" s="50" t="s">
        <v>118</v>
      </c>
      <c r="G239" s="50" t="s">
        <v>118</v>
      </c>
      <c r="H239" s="50" t="s">
        <v>118</v>
      </c>
      <c r="I239" s="50" t="s">
        <v>118</v>
      </c>
      <c r="J239" s="51" t="s">
        <v>118</v>
      </c>
      <c r="K239" s="43">
        <v>905</v>
      </c>
      <c r="L239" s="46"/>
      <c r="M239" s="44"/>
      <c r="N239" s="43">
        <v>2439</v>
      </c>
      <c r="O239" s="46"/>
      <c r="P239" s="44"/>
      <c r="Q239" s="43">
        <v>1080</v>
      </c>
      <c r="R239" s="46"/>
      <c r="S239" s="44"/>
      <c r="T239" s="43">
        <v>3165</v>
      </c>
      <c r="U239" s="46"/>
      <c r="V239" s="44"/>
      <c r="W239" s="43">
        <v>2185</v>
      </c>
      <c r="X239" s="46"/>
      <c r="Y239" s="44"/>
      <c r="Z239" s="43">
        <f t="shared" si="9"/>
        <v>9774</v>
      </c>
      <c r="AA239" s="44"/>
    </row>
    <row r="240" spans="1:27" s="9" customFormat="1" ht="30" customHeight="1">
      <c r="A240" s="16">
        <v>3</v>
      </c>
      <c r="B240" s="49" t="s">
        <v>119</v>
      </c>
      <c r="C240" s="50" t="s">
        <v>119</v>
      </c>
      <c r="D240" s="50" t="s">
        <v>119</v>
      </c>
      <c r="E240" s="50" t="s">
        <v>119</v>
      </c>
      <c r="F240" s="50" t="s">
        <v>119</v>
      </c>
      <c r="G240" s="50" t="s">
        <v>119</v>
      </c>
      <c r="H240" s="50" t="s">
        <v>119</v>
      </c>
      <c r="I240" s="50" t="s">
        <v>119</v>
      </c>
      <c r="J240" s="51" t="s">
        <v>119</v>
      </c>
      <c r="K240" s="43">
        <v>245</v>
      </c>
      <c r="L240" s="46"/>
      <c r="M240" s="44"/>
      <c r="N240" s="43">
        <v>1300</v>
      </c>
      <c r="O240" s="46"/>
      <c r="P240" s="44"/>
      <c r="Q240" s="43">
        <v>661</v>
      </c>
      <c r="R240" s="46"/>
      <c r="S240" s="44"/>
      <c r="T240" s="43">
        <v>814</v>
      </c>
      <c r="U240" s="46"/>
      <c r="V240" s="44"/>
      <c r="W240" s="43">
        <v>674</v>
      </c>
      <c r="X240" s="46"/>
      <c r="Y240" s="44"/>
      <c r="Z240" s="43">
        <f t="shared" si="9"/>
        <v>3694</v>
      </c>
      <c r="AA240" s="44"/>
    </row>
    <row r="241" spans="1:27" s="9" customFormat="1" ht="30" customHeight="1">
      <c r="A241" s="16">
        <v>4</v>
      </c>
      <c r="B241" s="49" t="s">
        <v>120</v>
      </c>
      <c r="C241" s="50" t="s">
        <v>120</v>
      </c>
      <c r="D241" s="50" t="s">
        <v>120</v>
      </c>
      <c r="E241" s="50" t="s">
        <v>120</v>
      </c>
      <c r="F241" s="50" t="s">
        <v>120</v>
      </c>
      <c r="G241" s="50" t="s">
        <v>120</v>
      </c>
      <c r="H241" s="50" t="s">
        <v>120</v>
      </c>
      <c r="I241" s="50" t="s">
        <v>120</v>
      </c>
      <c r="J241" s="51" t="s">
        <v>120</v>
      </c>
      <c r="K241" s="43">
        <v>79</v>
      </c>
      <c r="L241" s="46"/>
      <c r="M241" s="44"/>
      <c r="N241" s="43">
        <v>1235</v>
      </c>
      <c r="O241" s="46"/>
      <c r="P241" s="44"/>
      <c r="Q241" s="43">
        <v>495</v>
      </c>
      <c r="R241" s="46"/>
      <c r="S241" s="44"/>
      <c r="T241" s="43">
        <v>823</v>
      </c>
      <c r="U241" s="46"/>
      <c r="V241" s="44"/>
      <c r="W241" s="43">
        <v>462</v>
      </c>
      <c r="X241" s="46"/>
      <c r="Y241" s="44"/>
      <c r="Z241" s="43">
        <f t="shared" si="9"/>
        <v>3094</v>
      </c>
      <c r="AA241" s="44"/>
    </row>
    <row r="242" spans="1:27" s="9" customFormat="1" ht="30" customHeight="1">
      <c r="A242" s="16">
        <v>5</v>
      </c>
      <c r="B242" s="49" t="s">
        <v>121</v>
      </c>
      <c r="C242" s="50" t="s">
        <v>121</v>
      </c>
      <c r="D242" s="50" t="s">
        <v>121</v>
      </c>
      <c r="E242" s="50" t="s">
        <v>121</v>
      </c>
      <c r="F242" s="50" t="s">
        <v>121</v>
      </c>
      <c r="G242" s="50" t="s">
        <v>121</v>
      </c>
      <c r="H242" s="50" t="s">
        <v>121</v>
      </c>
      <c r="I242" s="50" t="s">
        <v>121</v>
      </c>
      <c r="J242" s="51" t="s">
        <v>121</v>
      </c>
      <c r="K242" s="43">
        <v>890</v>
      </c>
      <c r="L242" s="46"/>
      <c r="M242" s="44"/>
      <c r="N242" s="43">
        <v>11938</v>
      </c>
      <c r="O242" s="46"/>
      <c r="P242" s="44"/>
      <c r="Q242" s="43">
        <v>533</v>
      </c>
      <c r="R242" s="46"/>
      <c r="S242" s="44"/>
      <c r="T242" s="43">
        <v>918</v>
      </c>
      <c r="U242" s="46"/>
      <c r="V242" s="44"/>
      <c r="W242" s="43">
        <v>587</v>
      </c>
      <c r="X242" s="46"/>
      <c r="Y242" s="44"/>
      <c r="Z242" s="43">
        <f t="shared" si="9"/>
        <v>14866</v>
      </c>
      <c r="AA242" s="44"/>
    </row>
    <row r="243" spans="1:27" s="9" customFormat="1" ht="30" customHeight="1">
      <c r="A243" s="16">
        <v>6</v>
      </c>
      <c r="B243" s="49" t="s">
        <v>122</v>
      </c>
      <c r="C243" s="50" t="s">
        <v>122</v>
      </c>
      <c r="D243" s="50" t="s">
        <v>122</v>
      </c>
      <c r="E243" s="50" t="s">
        <v>122</v>
      </c>
      <c r="F243" s="50" t="s">
        <v>122</v>
      </c>
      <c r="G243" s="50" t="s">
        <v>122</v>
      </c>
      <c r="H243" s="50" t="s">
        <v>122</v>
      </c>
      <c r="I243" s="50" t="s">
        <v>122</v>
      </c>
      <c r="J243" s="51" t="s">
        <v>122</v>
      </c>
      <c r="K243" s="43">
        <v>38</v>
      </c>
      <c r="L243" s="46"/>
      <c r="M243" s="44"/>
      <c r="N243" s="43">
        <v>526</v>
      </c>
      <c r="O243" s="46"/>
      <c r="P243" s="44"/>
      <c r="Q243" s="43">
        <v>150</v>
      </c>
      <c r="R243" s="46"/>
      <c r="S243" s="44"/>
      <c r="T243" s="43">
        <v>473</v>
      </c>
      <c r="U243" s="46"/>
      <c r="V243" s="44"/>
      <c r="W243" s="43">
        <v>553</v>
      </c>
      <c r="X243" s="46"/>
      <c r="Y243" s="44"/>
      <c r="Z243" s="43">
        <f t="shared" si="9"/>
        <v>1740</v>
      </c>
      <c r="AA243" s="44"/>
    </row>
    <row r="244" spans="1:27" s="9" customFormat="1" ht="30" customHeight="1">
      <c r="A244" s="16">
        <v>7</v>
      </c>
      <c r="B244" s="49" t="s">
        <v>123</v>
      </c>
      <c r="C244" s="50" t="s">
        <v>123</v>
      </c>
      <c r="D244" s="50" t="s">
        <v>123</v>
      </c>
      <c r="E244" s="50" t="s">
        <v>123</v>
      </c>
      <c r="F244" s="50" t="s">
        <v>123</v>
      </c>
      <c r="G244" s="50" t="s">
        <v>123</v>
      </c>
      <c r="H244" s="50" t="s">
        <v>123</v>
      </c>
      <c r="I244" s="50" t="s">
        <v>123</v>
      </c>
      <c r="J244" s="51" t="s">
        <v>123</v>
      </c>
      <c r="K244" s="43">
        <v>24</v>
      </c>
      <c r="L244" s="46"/>
      <c r="M244" s="44"/>
      <c r="N244" s="43">
        <v>258</v>
      </c>
      <c r="O244" s="46"/>
      <c r="P244" s="44"/>
      <c r="Q244" s="43">
        <v>191</v>
      </c>
      <c r="R244" s="46"/>
      <c r="S244" s="44"/>
      <c r="T244" s="43">
        <v>165</v>
      </c>
      <c r="U244" s="46"/>
      <c r="V244" s="44"/>
      <c r="W244" s="43">
        <v>472</v>
      </c>
      <c r="X244" s="46"/>
      <c r="Y244" s="44"/>
      <c r="Z244" s="43">
        <f t="shared" si="9"/>
        <v>1110</v>
      </c>
      <c r="AA244" s="44"/>
    </row>
    <row r="245" spans="1:27" s="9" customFormat="1" ht="30" customHeight="1">
      <c r="A245" s="16">
        <v>8</v>
      </c>
      <c r="B245" s="49" t="s">
        <v>124</v>
      </c>
      <c r="C245" s="50" t="s">
        <v>124</v>
      </c>
      <c r="D245" s="50" t="s">
        <v>124</v>
      </c>
      <c r="E245" s="50" t="s">
        <v>124</v>
      </c>
      <c r="F245" s="50" t="s">
        <v>124</v>
      </c>
      <c r="G245" s="50" t="s">
        <v>124</v>
      </c>
      <c r="H245" s="50" t="s">
        <v>124</v>
      </c>
      <c r="I245" s="50" t="s">
        <v>124</v>
      </c>
      <c r="J245" s="51" t="s">
        <v>124</v>
      </c>
      <c r="K245" s="43">
        <v>33</v>
      </c>
      <c r="L245" s="46"/>
      <c r="M245" s="44"/>
      <c r="N245" s="43">
        <v>590</v>
      </c>
      <c r="O245" s="46"/>
      <c r="P245" s="44"/>
      <c r="Q245" s="43">
        <v>201</v>
      </c>
      <c r="R245" s="46"/>
      <c r="S245" s="44"/>
      <c r="T245" s="43">
        <v>342</v>
      </c>
      <c r="U245" s="46"/>
      <c r="V245" s="44"/>
      <c r="W245" s="43">
        <v>996</v>
      </c>
      <c r="X245" s="46"/>
      <c r="Y245" s="44"/>
      <c r="Z245" s="43">
        <f t="shared" si="9"/>
        <v>2162</v>
      </c>
      <c r="AA245" s="44"/>
    </row>
    <row r="246" spans="1:27" s="9" customFormat="1" ht="30" customHeight="1">
      <c r="A246" s="16"/>
      <c r="B246" s="48"/>
      <c r="C246" s="48"/>
      <c r="D246" s="48"/>
      <c r="E246" s="48"/>
      <c r="F246" s="48"/>
      <c r="G246" s="48"/>
      <c r="H246" s="48"/>
      <c r="I246" s="48"/>
      <c r="J246" s="48"/>
      <c r="K246" s="43"/>
      <c r="L246" s="46"/>
      <c r="M246" s="44"/>
      <c r="N246" s="43"/>
      <c r="O246" s="46"/>
      <c r="P246" s="44"/>
      <c r="Q246" s="43"/>
      <c r="R246" s="46"/>
      <c r="S246" s="44"/>
      <c r="T246" s="43"/>
      <c r="U246" s="46"/>
      <c r="V246" s="44"/>
      <c r="W246" s="43"/>
      <c r="X246" s="46"/>
      <c r="Y246" s="44"/>
      <c r="Z246" s="43"/>
      <c r="AA246" s="44"/>
    </row>
    <row r="247" spans="1:27" s="9" customFormat="1" ht="30" customHeight="1">
      <c r="A247" s="16"/>
      <c r="B247" s="47"/>
      <c r="C247" s="47"/>
      <c r="D247" s="47"/>
      <c r="E247" s="47"/>
      <c r="F247" s="47"/>
      <c r="G247" s="47"/>
      <c r="H247" s="47"/>
      <c r="I247" s="47"/>
      <c r="J247" s="47"/>
      <c r="K247" s="43"/>
      <c r="L247" s="46"/>
      <c r="M247" s="44"/>
      <c r="N247" s="43"/>
      <c r="O247" s="46"/>
      <c r="P247" s="44"/>
      <c r="Q247" s="43"/>
      <c r="R247" s="46"/>
      <c r="S247" s="44"/>
      <c r="T247" s="43"/>
      <c r="U247" s="46"/>
      <c r="V247" s="44"/>
      <c r="W247" s="43"/>
      <c r="X247" s="46"/>
      <c r="Y247" s="44"/>
      <c r="Z247" s="43"/>
      <c r="AA247" s="44"/>
    </row>
    <row r="248" spans="1:27" s="9" customFormat="1" ht="30" customHeight="1">
      <c r="A248" s="24"/>
      <c r="B248" s="45" t="s">
        <v>61</v>
      </c>
      <c r="C248" s="45"/>
      <c r="D248" s="45"/>
      <c r="E248" s="45"/>
      <c r="F248" s="45"/>
      <c r="G248" s="45"/>
      <c r="H248" s="45"/>
      <c r="I248" s="45"/>
      <c r="J248" s="45"/>
      <c r="K248" s="43">
        <f>SUM(K237:K245)</f>
        <v>6546</v>
      </c>
      <c r="L248" s="46"/>
      <c r="M248" s="44"/>
      <c r="N248" s="43">
        <f>SUM(N237:N245)</f>
        <v>68129</v>
      </c>
      <c r="O248" s="46"/>
      <c r="P248" s="44"/>
      <c r="Q248" s="43">
        <f>SUM(Q237:Q245)</f>
        <v>19239</v>
      </c>
      <c r="R248" s="46"/>
      <c r="S248" s="44"/>
      <c r="T248" s="43">
        <f>SUM(T237:T245)</f>
        <v>40155</v>
      </c>
      <c r="U248" s="46"/>
      <c r="V248" s="44"/>
      <c r="W248" s="43">
        <f>SUM(W237:W245)</f>
        <v>28446</v>
      </c>
      <c r="X248" s="46"/>
      <c r="Y248" s="44"/>
      <c r="Z248" s="43">
        <f>SUM(Z237:Z245)</f>
        <v>162515</v>
      </c>
      <c r="AA248" s="44"/>
    </row>
    <row r="249" s="9" customFormat="1" ht="39.75" customHeight="1" thickBot="1"/>
    <row r="250" spans="3:26" s="9" customFormat="1" ht="39.75" customHeight="1" thickBot="1">
      <c r="C250" s="30"/>
      <c r="D250" s="37" t="s">
        <v>35</v>
      </c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9"/>
    </row>
    <row r="251" spans="3:26" s="9" customFormat="1" ht="39.75" customHeight="1" thickBot="1">
      <c r="C251" s="31"/>
      <c r="D251" s="40">
        <v>1</v>
      </c>
      <c r="E251" s="41"/>
      <c r="F251" s="41"/>
      <c r="G251" s="41"/>
      <c r="H251" s="42"/>
      <c r="I251" s="40">
        <v>2</v>
      </c>
      <c r="J251" s="41"/>
      <c r="K251" s="41"/>
      <c r="L251" s="42"/>
      <c r="M251" s="40">
        <v>3</v>
      </c>
      <c r="N251" s="41"/>
      <c r="O251" s="41"/>
      <c r="P251" s="41"/>
      <c r="Q251" s="41"/>
      <c r="R251" s="36">
        <v>4</v>
      </c>
      <c r="S251" s="36"/>
      <c r="T251" s="36"/>
      <c r="U251" s="36"/>
      <c r="V251" s="36"/>
      <c r="W251" s="36">
        <v>5</v>
      </c>
      <c r="X251" s="36"/>
      <c r="Y251" s="36"/>
      <c r="Z251" s="36"/>
    </row>
    <row r="252" spans="3:26" s="9" customFormat="1" ht="39.75" customHeight="1" thickBot="1">
      <c r="C252" s="30"/>
      <c r="D252" s="37" t="s">
        <v>36</v>
      </c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9"/>
    </row>
    <row r="253" spans="3:26" s="9" customFormat="1" ht="39.75" customHeight="1" thickBot="1">
      <c r="C253" s="31"/>
      <c r="D253" s="36">
        <v>1</v>
      </c>
      <c r="E253" s="36"/>
      <c r="F253" s="36"/>
      <c r="G253" s="36"/>
      <c r="H253" s="36">
        <v>2</v>
      </c>
      <c r="I253" s="36"/>
      <c r="J253" s="36"/>
      <c r="K253" s="36"/>
      <c r="L253" s="36">
        <v>3</v>
      </c>
      <c r="M253" s="36"/>
      <c r="N253" s="36"/>
      <c r="O253" s="36"/>
      <c r="P253" s="36">
        <v>4</v>
      </c>
      <c r="Q253" s="36"/>
      <c r="R253" s="36"/>
      <c r="S253" s="36"/>
      <c r="T253" s="36">
        <v>5</v>
      </c>
      <c r="U253" s="36"/>
      <c r="V253" s="36"/>
      <c r="W253" s="36"/>
      <c r="X253" s="36">
        <v>6</v>
      </c>
      <c r="Y253" s="36"/>
      <c r="Z253" s="36"/>
    </row>
    <row r="254" spans="3:26" s="9" customFormat="1" ht="39.75" customHeight="1" thickBot="1">
      <c r="C254" s="31"/>
      <c r="D254" s="36">
        <v>7</v>
      </c>
      <c r="E254" s="36"/>
      <c r="F254" s="36"/>
      <c r="G254" s="36"/>
      <c r="H254" s="36">
        <v>8</v>
      </c>
      <c r="I254" s="36"/>
      <c r="J254" s="36"/>
      <c r="K254" s="36"/>
      <c r="L254" s="36">
        <v>9</v>
      </c>
      <c r="M254" s="36"/>
      <c r="N254" s="36"/>
      <c r="O254" s="36"/>
      <c r="P254" s="36">
        <v>10</v>
      </c>
      <c r="Q254" s="36"/>
      <c r="R254" s="36"/>
      <c r="S254" s="36"/>
      <c r="T254" s="36">
        <v>14</v>
      </c>
      <c r="U254" s="36"/>
      <c r="V254" s="36"/>
      <c r="W254" s="36"/>
      <c r="X254" s="36">
        <v>15</v>
      </c>
      <c r="Y254" s="36"/>
      <c r="Z254" s="36"/>
    </row>
    <row r="255" ht="39.75" customHeight="1"/>
    <row r="256" spans="1:27" ht="30" customHeight="1">
      <c r="A256" s="26"/>
      <c r="B256" s="27"/>
      <c r="C256" s="27"/>
      <c r="D256" s="27"/>
      <c r="E256" s="27"/>
      <c r="F256" s="27"/>
      <c r="G256" s="27"/>
      <c r="H256" s="27"/>
      <c r="I256" s="27"/>
      <c r="J256" s="27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</row>
    <row r="257" spans="1:27" ht="30" customHeight="1">
      <c r="A257" s="26"/>
      <c r="B257" s="27"/>
      <c r="C257" s="27"/>
      <c r="D257" s="27"/>
      <c r="E257" s="27"/>
      <c r="F257" s="27"/>
      <c r="G257" s="27"/>
      <c r="H257" s="27"/>
      <c r="I257" s="27"/>
      <c r="J257" s="27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</row>
    <row r="258" spans="1:27" ht="30" customHeight="1">
      <c r="A258" s="26"/>
      <c r="B258" s="27"/>
      <c r="C258" s="27"/>
      <c r="D258" s="27"/>
      <c r="E258" s="27"/>
      <c r="F258" s="27"/>
      <c r="G258" s="27"/>
      <c r="H258" s="27"/>
      <c r="I258" s="27"/>
      <c r="J258" s="27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</row>
    <row r="259" spans="1:27" s="2" customFormat="1" ht="30" customHeight="1">
      <c r="A259" s="4"/>
      <c r="B259" s="4"/>
      <c r="C259" s="4"/>
      <c r="D259" s="4"/>
      <c r="E259" s="4"/>
      <c r="F259" s="4"/>
      <c r="G259" s="4"/>
      <c r="H259" s="5"/>
      <c r="I259" s="5"/>
      <c r="J259" s="5"/>
      <c r="K259" s="5" t="s">
        <v>3</v>
      </c>
      <c r="N259" s="5"/>
      <c r="O259" s="5"/>
      <c r="R259" s="5" t="s">
        <v>4</v>
      </c>
      <c r="S259" s="5"/>
      <c r="T259" s="5"/>
      <c r="U259" s="5"/>
      <c r="V259" s="5"/>
      <c r="W259" s="5"/>
      <c r="X259" s="5"/>
      <c r="Y259" s="5"/>
      <c r="Z259" s="4"/>
      <c r="AA259" s="4"/>
    </row>
    <row r="260" spans="1:27" s="2" customFormat="1" ht="30" customHeight="1">
      <c r="A260" s="4"/>
      <c r="B260" s="4"/>
      <c r="C260" s="4"/>
      <c r="D260" s="4"/>
      <c r="E260" s="4"/>
      <c r="F260" s="4"/>
      <c r="G260" s="4"/>
      <c r="H260" s="5"/>
      <c r="I260" s="5"/>
      <c r="J260" s="5"/>
      <c r="K260" s="5" t="s">
        <v>5</v>
      </c>
      <c r="M260" s="5"/>
      <c r="N260" s="5"/>
      <c r="O260" s="5"/>
      <c r="P260" s="5"/>
      <c r="R260" s="5" t="s">
        <v>6</v>
      </c>
      <c r="S260" s="5"/>
      <c r="T260" s="5"/>
      <c r="U260" s="5"/>
      <c r="V260" s="5"/>
      <c r="W260" s="5"/>
      <c r="X260" s="5"/>
      <c r="Y260" s="5"/>
      <c r="Z260" s="4"/>
      <c r="AA260" s="4"/>
    </row>
    <row r="261" spans="1:27" ht="30" customHeight="1">
      <c r="A261" s="6"/>
      <c r="B261" s="6"/>
      <c r="C261" s="6"/>
      <c r="D261" s="6"/>
      <c r="E261" s="6"/>
      <c r="F261" s="6"/>
      <c r="G261" s="6"/>
      <c r="H261" s="19"/>
      <c r="I261" s="19"/>
      <c r="J261" s="19"/>
      <c r="K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6"/>
      <c r="AA261" s="6"/>
    </row>
    <row r="262" spans="1:27" ht="30" customHeight="1">
      <c r="A262" s="26"/>
      <c r="B262" s="27"/>
      <c r="C262" s="27"/>
      <c r="D262" s="27"/>
      <c r="E262" s="27"/>
      <c r="F262" s="27"/>
      <c r="G262" s="27"/>
      <c r="H262" s="27"/>
      <c r="I262" s="27"/>
      <c r="J262" s="27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</row>
    <row r="263" spans="1:27" s="9" customFormat="1" ht="34.5" customHeight="1">
      <c r="A263" s="10" t="s">
        <v>7</v>
      </c>
      <c r="B263" s="45" t="s">
        <v>48</v>
      </c>
      <c r="C263" s="45"/>
      <c r="D263" s="45"/>
      <c r="E263" s="45"/>
      <c r="F263" s="45"/>
      <c r="G263" s="45"/>
      <c r="H263" s="45"/>
      <c r="I263" s="45"/>
      <c r="J263" s="45"/>
      <c r="K263" s="52" t="s">
        <v>9</v>
      </c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</row>
    <row r="264" spans="1:27" s="9" customFormat="1" ht="49.5" customHeight="1">
      <c r="A264" s="10" t="s">
        <v>49</v>
      </c>
      <c r="B264" s="52" t="s">
        <v>50</v>
      </c>
      <c r="C264" s="52"/>
      <c r="D264" s="52"/>
      <c r="E264" s="52"/>
      <c r="F264" s="52"/>
      <c r="G264" s="52"/>
      <c r="H264" s="52"/>
      <c r="I264" s="52"/>
      <c r="J264" s="52"/>
      <c r="K264" s="61" t="s">
        <v>12</v>
      </c>
      <c r="L264" s="62"/>
      <c r="M264" s="62"/>
      <c r="N264" s="61" t="s">
        <v>13</v>
      </c>
      <c r="O264" s="62"/>
      <c r="P264" s="63"/>
      <c r="Q264" s="61" t="s">
        <v>14</v>
      </c>
      <c r="R264" s="62"/>
      <c r="S264" s="62"/>
      <c r="T264" s="61" t="s">
        <v>15</v>
      </c>
      <c r="U264" s="62"/>
      <c r="V264" s="63"/>
      <c r="W264" s="62" t="s">
        <v>16</v>
      </c>
      <c r="X264" s="62"/>
      <c r="Y264" s="63"/>
      <c r="Z264" s="52" t="s">
        <v>17</v>
      </c>
      <c r="AA264" s="52"/>
    </row>
    <row r="265" spans="1:27" ht="24.75" customHeight="1">
      <c r="A265" s="20">
        <v>1</v>
      </c>
      <c r="B265" s="57">
        <v>2</v>
      </c>
      <c r="C265" s="57"/>
      <c r="D265" s="57"/>
      <c r="E265" s="57"/>
      <c r="F265" s="57"/>
      <c r="G265" s="57"/>
      <c r="H265" s="57"/>
      <c r="I265" s="57"/>
      <c r="J265" s="57"/>
      <c r="K265" s="58">
        <v>3</v>
      </c>
      <c r="L265" s="59"/>
      <c r="M265" s="60"/>
      <c r="N265" s="58">
        <v>4</v>
      </c>
      <c r="O265" s="59"/>
      <c r="P265" s="60"/>
      <c r="Q265" s="58">
        <v>5</v>
      </c>
      <c r="R265" s="59"/>
      <c r="S265" s="60"/>
      <c r="T265" s="58">
        <v>6</v>
      </c>
      <c r="U265" s="59"/>
      <c r="V265" s="59"/>
      <c r="W265" s="58">
        <v>7</v>
      </c>
      <c r="X265" s="59"/>
      <c r="Y265" s="60"/>
      <c r="Z265" s="56">
        <v>8</v>
      </c>
      <c r="AA265" s="56"/>
    </row>
    <row r="266" spans="1:27" s="9" customFormat="1" ht="30" customHeight="1">
      <c r="A266" s="45" t="s">
        <v>51</v>
      </c>
      <c r="B266" s="45"/>
      <c r="C266" s="45"/>
      <c r="D266" s="45"/>
      <c r="E266" s="45"/>
      <c r="F266" s="45"/>
      <c r="G266" s="45"/>
      <c r="H266" s="45"/>
      <c r="I266" s="45"/>
      <c r="J266" s="45"/>
      <c r="K266" s="43"/>
      <c r="L266" s="46"/>
      <c r="M266" s="44"/>
      <c r="N266" s="43"/>
      <c r="O266" s="46"/>
      <c r="P266" s="44"/>
      <c r="Q266" s="43"/>
      <c r="R266" s="46"/>
      <c r="S266" s="44"/>
      <c r="T266" s="43"/>
      <c r="U266" s="46"/>
      <c r="V266" s="44"/>
      <c r="W266" s="43"/>
      <c r="X266" s="46"/>
      <c r="Y266" s="44"/>
      <c r="Z266" s="43"/>
      <c r="AA266" s="44"/>
    </row>
    <row r="267" spans="1:27" s="9" customFormat="1" ht="30" customHeight="1">
      <c r="A267" s="10">
        <v>9</v>
      </c>
      <c r="B267" s="52" t="s">
        <v>125</v>
      </c>
      <c r="C267" s="52"/>
      <c r="D267" s="52"/>
      <c r="E267" s="52"/>
      <c r="F267" s="52"/>
      <c r="G267" s="52"/>
      <c r="H267" s="52"/>
      <c r="I267" s="52"/>
      <c r="J267" s="52"/>
      <c r="K267" s="43">
        <v>837</v>
      </c>
      <c r="L267" s="46"/>
      <c r="M267" s="44"/>
      <c r="N267" s="43">
        <v>21380</v>
      </c>
      <c r="O267" s="46"/>
      <c r="P267" s="44"/>
      <c r="Q267" s="43">
        <v>8610</v>
      </c>
      <c r="R267" s="46"/>
      <c r="S267" s="44"/>
      <c r="T267" s="43">
        <v>15484</v>
      </c>
      <c r="U267" s="46"/>
      <c r="V267" s="44"/>
      <c r="W267" s="43">
        <v>12934</v>
      </c>
      <c r="X267" s="46"/>
      <c r="Y267" s="44"/>
      <c r="Z267" s="43">
        <f>SUM(K267,N267,Q267,T267,W267)</f>
        <v>59245</v>
      </c>
      <c r="AA267" s="44"/>
    </row>
    <row r="268" spans="1:27" s="9" customFormat="1" ht="30" customHeight="1">
      <c r="A268" s="16">
        <v>1</v>
      </c>
      <c r="B268" s="49" t="s">
        <v>126</v>
      </c>
      <c r="C268" s="50" t="s">
        <v>126</v>
      </c>
      <c r="D268" s="50" t="s">
        <v>126</v>
      </c>
      <c r="E268" s="50" t="s">
        <v>126</v>
      </c>
      <c r="F268" s="50" t="s">
        <v>126</v>
      </c>
      <c r="G268" s="50" t="s">
        <v>126</v>
      </c>
      <c r="H268" s="50" t="s">
        <v>126</v>
      </c>
      <c r="I268" s="50" t="s">
        <v>126</v>
      </c>
      <c r="J268" s="51" t="s">
        <v>126</v>
      </c>
      <c r="K268" s="43">
        <v>624</v>
      </c>
      <c r="L268" s="46"/>
      <c r="M268" s="44"/>
      <c r="N268" s="43">
        <v>14189</v>
      </c>
      <c r="O268" s="46"/>
      <c r="P268" s="44"/>
      <c r="Q268" s="43">
        <v>4828</v>
      </c>
      <c r="R268" s="46"/>
      <c r="S268" s="44"/>
      <c r="T268" s="43">
        <v>10784</v>
      </c>
      <c r="U268" s="46"/>
      <c r="V268" s="44"/>
      <c r="W268" s="43">
        <v>8195</v>
      </c>
      <c r="X268" s="46"/>
      <c r="Y268" s="44"/>
      <c r="Z268" s="43">
        <f aca="true" t="shared" si="10" ref="Z268:Z275">SUM(K268,N268,Q268,T268,W268)</f>
        <v>38620</v>
      </c>
      <c r="AA268" s="44"/>
    </row>
    <row r="269" spans="1:27" s="9" customFormat="1" ht="30" customHeight="1">
      <c r="A269" s="16">
        <v>2</v>
      </c>
      <c r="B269" s="49" t="s">
        <v>127</v>
      </c>
      <c r="C269" s="50" t="s">
        <v>127</v>
      </c>
      <c r="D269" s="50" t="s">
        <v>127</v>
      </c>
      <c r="E269" s="50" t="s">
        <v>127</v>
      </c>
      <c r="F269" s="50" t="s">
        <v>127</v>
      </c>
      <c r="G269" s="50" t="s">
        <v>127</v>
      </c>
      <c r="H269" s="50" t="s">
        <v>127</v>
      </c>
      <c r="I269" s="50" t="s">
        <v>127</v>
      </c>
      <c r="J269" s="51" t="s">
        <v>127</v>
      </c>
      <c r="K269" s="43">
        <v>152</v>
      </c>
      <c r="L269" s="46"/>
      <c r="M269" s="44"/>
      <c r="N269" s="43">
        <v>3182</v>
      </c>
      <c r="O269" s="46"/>
      <c r="P269" s="44"/>
      <c r="Q269" s="43">
        <v>1340</v>
      </c>
      <c r="R269" s="46"/>
      <c r="S269" s="44"/>
      <c r="T269" s="43">
        <v>2210</v>
      </c>
      <c r="U269" s="46"/>
      <c r="V269" s="44"/>
      <c r="W269" s="43">
        <v>3032</v>
      </c>
      <c r="X269" s="46"/>
      <c r="Y269" s="44"/>
      <c r="Z269" s="43">
        <f t="shared" si="10"/>
        <v>9916</v>
      </c>
      <c r="AA269" s="44"/>
    </row>
    <row r="270" spans="1:27" s="9" customFormat="1" ht="30" customHeight="1">
      <c r="A270" s="16">
        <v>3</v>
      </c>
      <c r="B270" s="49" t="s">
        <v>128</v>
      </c>
      <c r="C270" s="50" t="s">
        <v>128</v>
      </c>
      <c r="D270" s="50" t="s">
        <v>128</v>
      </c>
      <c r="E270" s="50" t="s">
        <v>128</v>
      </c>
      <c r="F270" s="50" t="s">
        <v>128</v>
      </c>
      <c r="G270" s="50" t="s">
        <v>128</v>
      </c>
      <c r="H270" s="50" t="s">
        <v>128</v>
      </c>
      <c r="I270" s="50" t="s">
        <v>128</v>
      </c>
      <c r="J270" s="51" t="s">
        <v>128</v>
      </c>
      <c r="K270" s="43">
        <v>134</v>
      </c>
      <c r="L270" s="46"/>
      <c r="M270" s="44"/>
      <c r="N270" s="43">
        <v>8756</v>
      </c>
      <c r="O270" s="46"/>
      <c r="P270" s="44"/>
      <c r="Q270" s="43">
        <v>1384</v>
      </c>
      <c r="R270" s="46"/>
      <c r="S270" s="44"/>
      <c r="T270" s="43">
        <v>3870</v>
      </c>
      <c r="U270" s="46"/>
      <c r="V270" s="44"/>
      <c r="W270" s="43">
        <v>2039</v>
      </c>
      <c r="X270" s="46"/>
      <c r="Y270" s="44"/>
      <c r="Z270" s="43">
        <f t="shared" si="10"/>
        <v>16183</v>
      </c>
      <c r="AA270" s="44"/>
    </row>
    <row r="271" spans="1:27" s="9" customFormat="1" ht="30" customHeight="1">
      <c r="A271" s="16">
        <v>4</v>
      </c>
      <c r="B271" s="49" t="s">
        <v>129</v>
      </c>
      <c r="C271" s="50" t="s">
        <v>129</v>
      </c>
      <c r="D271" s="50" t="s">
        <v>129</v>
      </c>
      <c r="E271" s="50" t="s">
        <v>129</v>
      </c>
      <c r="F271" s="50" t="s">
        <v>129</v>
      </c>
      <c r="G271" s="50" t="s">
        <v>129</v>
      </c>
      <c r="H271" s="50" t="s">
        <v>129</v>
      </c>
      <c r="I271" s="50" t="s">
        <v>129</v>
      </c>
      <c r="J271" s="51" t="s">
        <v>129</v>
      </c>
      <c r="K271" s="43">
        <v>32</v>
      </c>
      <c r="L271" s="46"/>
      <c r="M271" s="44"/>
      <c r="N271" s="43">
        <v>1499</v>
      </c>
      <c r="O271" s="46"/>
      <c r="P271" s="44"/>
      <c r="Q271" s="43">
        <v>514</v>
      </c>
      <c r="R271" s="46"/>
      <c r="S271" s="44"/>
      <c r="T271" s="43">
        <v>1589</v>
      </c>
      <c r="U271" s="46"/>
      <c r="V271" s="44"/>
      <c r="W271" s="43">
        <v>833</v>
      </c>
      <c r="X271" s="46"/>
      <c r="Y271" s="44"/>
      <c r="Z271" s="43">
        <f t="shared" si="10"/>
        <v>4467</v>
      </c>
      <c r="AA271" s="44"/>
    </row>
    <row r="272" spans="1:27" s="9" customFormat="1" ht="30" customHeight="1">
      <c r="A272" s="16">
        <v>5</v>
      </c>
      <c r="B272" s="49" t="s">
        <v>130</v>
      </c>
      <c r="C272" s="50" t="s">
        <v>130</v>
      </c>
      <c r="D272" s="50" t="s">
        <v>130</v>
      </c>
      <c r="E272" s="50" t="s">
        <v>130</v>
      </c>
      <c r="F272" s="50" t="s">
        <v>130</v>
      </c>
      <c r="G272" s="50" t="s">
        <v>130</v>
      </c>
      <c r="H272" s="50" t="s">
        <v>130</v>
      </c>
      <c r="I272" s="50" t="s">
        <v>130</v>
      </c>
      <c r="J272" s="51" t="s">
        <v>130</v>
      </c>
      <c r="K272" s="43">
        <v>21</v>
      </c>
      <c r="L272" s="46"/>
      <c r="M272" s="44"/>
      <c r="N272" s="43">
        <v>638</v>
      </c>
      <c r="O272" s="46"/>
      <c r="P272" s="44"/>
      <c r="Q272" s="43">
        <v>382</v>
      </c>
      <c r="R272" s="46"/>
      <c r="S272" s="44"/>
      <c r="T272" s="43">
        <v>1083</v>
      </c>
      <c r="U272" s="46"/>
      <c r="V272" s="44"/>
      <c r="W272" s="43">
        <v>846</v>
      </c>
      <c r="X272" s="46"/>
      <c r="Y272" s="44"/>
      <c r="Z272" s="43">
        <f t="shared" si="10"/>
        <v>2970</v>
      </c>
      <c r="AA272" s="44"/>
    </row>
    <row r="273" spans="1:27" s="9" customFormat="1" ht="30" customHeight="1">
      <c r="A273" s="16">
        <v>6</v>
      </c>
      <c r="B273" s="49" t="s">
        <v>131</v>
      </c>
      <c r="C273" s="50" t="s">
        <v>131</v>
      </c>
      <c r="D273" s="50" t="s">
        <v>131</v>
      </c>
      <c r="E273" s="50" t="s">
        <v>131</v>
      </c>
      <c r="F273" s="50" t="s">
        <v>131</v>
      </c>
      <c r="G273" s="50" t="s">
        <v>131</v>
      </c>
      <c r="H273" s="50" t="s">
        <v>131</v>
      </c>
      <c r="I273" s="50" t="s">
        <v>131</v>
      </c>
      <c r="J273" s="51" t="s">
        <v>131</v>
      </c>
      <c r="K273" s="43">
        <v>31</v>
      </c>
      <c r="L273" s="46"/>
      <c r="M273" s="44"/>
      <c r="N273" s="43">
        <v>1153</v>
      </c>
      <c r="O273" s="46"/>
      <c r="P273" s="44"/>
      <c r="Q273" s="43">
        <v>147</v>
      </c>
      <c r="R273" s="46"/>
      <c r="S273" s="44"/>
      <c r="T273" s="43">
        <v>1363</v>
      </c>
      <c r="U273" s="46"/>
      <c r="V273" s="44"/>
      <c r="W273" s="43">
        <v>564</v>
      </c>
      <c r="X273" s="46"/>
      <c r="Y273" s="44"/>
      <c r="Z273" s="43">
        <f t="shared" si="10"/>
        <v>3258</v>
      </c>
      <c r="AA273" s="44"/>
    </row>
    <row r="274" spans="1:27" s="9" customFormat="1" ht="30" customHeight="1">
      <c r="A274" s="16">
        <v>7</v>
      </c>
      <c r="B274" s="49" t="s">
        <v>132</v>
      </c>
      <c r="C274" s="50" t="s">
        <v>132</v>
      </c>
      <c r="D274" s="50" t="s">
        <v>132</v>
      </c>
      <c r="E274" s="50" t="s">
        <v>132</v>
      </c>
      <c r="F274" s="50" t="s">
        <v>132</v>
      </c>
      <c r="G274" s="50" t="s">
        <v>132</v>
      </c>
      <c r="H274" s="50" t="s">
        <v>132</v>
      </c>
      <c r="I274" s="50" t="s">
        <v>132</v>
      </c>
      <c r="J274" s="51" t="s">
        <v>132</v>
      </c>
      <c r="K274" s="43">
        <v>20</v>
      </c>
      <c r="L274" s="46"/>
      <c r="M274" s="44"/>
      <c r="N274" s="43">
        <v>596</v>
      </c>
      <c r="O274" s="46"/>
      <c r="P274" s="44"/>
      <c r="Q274" s="43">
        <v>198</v>
      </c>
      <c r="R274" s="46"/>
      <c r="S274" s="44"/>
      <c r="T274" s="43">
        <v>334</v>
      </c>
      <c r="U274" s="46"/>
      <c r="V274" s="44"/>
      <c r="W274" s="43">
        <v>456</v>
      </c>
      <c r="X274" s="46"/>
      <c r="Y274" s="44"/>
      <c r="Z274" s="43">
        <f t="shared" si="10"/>
        <v>1604</v>
      </c>
      <c r="AA274" s="44"/>
    </row>
    <row r="275" spans="1:27" s="9" customFormat="1" ht="30" customHeight="1">
      <c r="A275" s="16">
        <v>8</v>
      </c>
      <c r="B275" s="49" t="s">
        <v>133</v>
      </c>
      <c r="C275" s="50" t="s">
        <v>133</v>
      </c>
      <c r="D275" s="50" t="s">
        <v>133</v>
      </c>
      <c r="E275" s="50" t="s">
        <v>133</v>
      </c>
      <c r="F275" s="50" t="s">
        <v>133</v>
      </c>
      <c r="G275" s="50" t="s">
        <v>133</v>
      </c>
      <c r="H275" s="50" t="s">
        <v>133</v>
      </c>
      <c r="I275" s="50" t="s">
        <v>133</v>
      </c>
      <c r="J275" s="51" t="s">
        <v>133</v>
      </c>
      <c r="K275" s="43">
        <v>31</v>
      </c>
      <c r="L275" s="46"/>
      <c r="M275" s="44"/>
      <c r="N275" s="43">
        <v>409</v>
      </c>
      <c r="O275" s="46"/>
      <c r="P275" s="44"/>
      <c r="Q275" s="43">
        <v>194</v>
      </c>
      <c r="R275" s="46"/>
      <c r="S275" s="44"/>
      <c r="T275" s="43">
        <v>261</v>
      </c>
      <c r="U275" s="46"/>
      <c r="V275" s="44"/>
      <c r="W275" s="43">
        <v>341</v>
      </c>
      <c r="X275" s="46"/>
      <c r="Y275" s="44"/>
      <c r="Z275" s="43">
        <f t="shared" si="10"/>
        <v>1236</v>
      </c>
      <c r="AA275" s="44"/>
    </row>
    <row r="276" spans="1:27" s="9" customFormat="1" ht="30" customHeight="1">
      <c r="A276" s="16"/>
      <c r="B276" s="48"/>
      <c r="C276" s="48"/>
      <c r="D276" s="48"/>
      <c r="E276" s="48"/>
      <c r="F276" s="48"/>
      <c r="G276" s="48"/>
      <c r="H276" s="48"/>
      <c r="I276" s="48"/>
      <c r="J276" s="48"/>
      <c r="K276" s="43"/>
      <c r="L276" s="46"/>
      <c r="M276" s="44"/>
      <c r="N276" s="43"/>
      <c r="O276" s="46"/>
      <c r="P276" s="44"/>
      <c r="Q276" s="43"/>
      <c r="R276" s="46"/>
      <c r="S276" s="44"/>
      <c r="T276" s="43"/>
      <c r="U276" s="46"/>
      <c r="V276" s="44"/>
      <c r="W276" s="43"/>
      <c r="X276" s="46"/>
      <c r="Y276" s="44"/>
      <c r="Z276" s="43"/>
      <c r="AA276" s="44"/>
    </row>
    <row r="277" spans="1:27" s="9" customFormat="1" ht="30" customHeight="1">
      <c r="A277" s="16"/>
      <c r="B277" s="47"/>
      <c r="C277" s="47"/>
      <c r="D277" s="47"/>
      <c r="E277" s="47"/>
      <c r="F277" s="47"/>
      <c r="G277" s="47"/>
      <c r="H277" s="47"/>
      <c r="I277" s="47"/>
      <c r="J277" s="47"/>
      <c r="K277" s="43"/>
      <c r="L277" s="46"/>
      <c r="M277" s="44"/>
      <c r="N277" s="43"/>
      <c r="O277" s="46"/>
      <c r="P277" s="44"/>
      <c r="Q277" s="43"/>
      <c r="R277" s="46"/>
      <c r="S277" s="44"/>
      <c r="T277" s="43"/>
      <c r="U277" s="46"/>
      <c r="V277" s="44"/>
      <c r="W277" s="43"/>
      <c r="X277" s="46"/>
      <c r="Y277" s="44"/>
      <c r="Z277" s="43"/>
      <c r="AA277" s="44"/>
    </row>
    <row r="278" spans="1:27" s="9" customFormat="1" ht="30" customHeight="1">
      <c r="A278" s="24"/>
      <c r="B278" s="45" t="s">
        <v>61</v>
      </c>
      <c r="C278" s="45"/>
      <c r="D278" s="45"/>
      <c r="E278" s="45"/>
      <c r="F278" s="45"/>
      <c r="G278" s="45"/>
      <c r="H278" s="45"/>
      <c r="I278" s="45"/>
      <c r="J278" s="45"/>
      <c r="K278" s="43">
        <f>SUM(K267:K275)</f>
        <v>1882</v>
      </c>
      <c r="L278" s="46"/>
      <c r="M278" s="44"/>
      <c r="N278" s="43">
        <f>SUM(N267:N275)</f>
        <v>51802</v>
      </c>
      <c r="O278" s="46"/>
      <c r="P278" s="44"/>
      <c r="Q278" s="43">
        <f>SUM(Q267:Q275)</f>
        <v>17597</v>
      </c>
      <c r="R278" s="46"/>
      <c r="S278" s="44"/>
      <c r="T278" s="43">
        <f>SUM(T267:T275)</f>
        <v>36978</v>
      </c>
      <c r="U278" s="46"/>
      <c r="V278" s="44"/>
      <c r="W278" s="43">
        <f>SUM(W267:W275)</f>
        <v>29240</v>
      </c>
      <c r="X278" s="46"/>
      <c r="Y278" s="44"/>
      <c r="Z278" s="43">
        <f>SUM(Z267:Z275)</f>
        <v>137499</v>
      </c>
      <c r="AA278" s="44"/>
    </row>
    <row r="279" spans="1:27" s="9" customFormat="1" ht="30" customHeight="1">
      <c r="A279" s="53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5"/>
    </row>
    <row r="280" spans="1:27" s="9" customFormat="1" ht="30" customHeight="1">
      <c r="A280" s="45" t="s">
        <v>51</v>
      </c>
      <c r="B280" s="45"/>
      <c r="C280" s="45"/>
      <c r="D280" s="45"/>
      <c r="E280" s="45"/>
      <c r="F280" s="45"/>
      <c r="G280" s="45"/>
      <c r="H280" s="45"/>
      <c r="I280" s="45"/>
      <c r="J280" s="45"/>
      <c r="K280" s="43"/>
      <c r="L280" s="46"/>
      <c r="M280" s="44"/>
      <c r="N280" s="43"/>
      <c r="O280" s="46"/>
      <c r="P280" s="44"/>
      <c r="Q280" s="43"/>
      <c r="R280" s="46"/>
      <c r="S280" s="44"/>
      <c r="T280" s="43"/>
      <c r="U280" s="46"/>
      <c r="V280" s="44"/>
      <c r="W280" s="43"/>
      <c r="X280" s="46"/>
      <c r="Y280" s="44"/>
      <c r="Z280" s="43"/>
      <c r="AA280" s="44"/>
    </row>
    <row r="281" spans="1:27" s="9" customFormat="1" ht="30" customHeight="1">
      <c r="A281" s="10">
        <v>10</v>
      </c>
      <c r="B281" s="52" t="s">
        <v>134</v>
      </c>
      <c r="C281" s="52"/>
      <c r="D281" s="52"/>
      <c r="E281" s="52"/>
      <c r="F281" s="52"/>
      <c r="G281" s="52"/>
      <c r="H281" s="52"/>
      <c r="I281" s="52"/>
      <c r="J281" s="52"/>
      <c r="K281" s="43">
        <v>1966</v>
      </c>
      <c r="L281" s="46"/>
      <c r="M281" s="44"/>
      <c r="N281" s="43">
        <v>6563</v>
      </c>
      <c r="O281" s="46"/>
      <c r="P281" s="44"/>
      <c r="Q281" s="43">
        <v>8160</v>
      </c>
      <c r="R281" s="46"/>
      <c r="S281" s="44"/>
      <c r="T281" s="43">
        <v>7476</v>
      </c>
      <c r="U281" s="46"/>
      <c r="V281" s="44"/>
      <c r="W281" s="43">
        <v>10115</v>
      </c>
      <c r="X281" s="46"/>
      <c r="Y281" s="44"/>
      <c r="Z281" s="43">
        <f>SUM(K281,N281,Q281,T281,W281)</f>
        <v>34280</v>
      </c>
      <c r="AA281" s="44"/>
    </row>
    <row r="282" spans="1:27" s="9" customFormat="1" ht="30" customHeight="1">
      <c r="A282" s="16">
        <v>1</v>
      </c>
      <c r="B282" s="49" t="s">
        <v>135</v>
      </c>
      <c r="C282" s="50" t="s">
        <v>135</v>
      </c>
      <c r="D282" s="50" t="s">
        <v>135</v>
      </c>
      <c r="E282" s="50" t="s">
        <v>135</v>
      </c>
      <c r="F282" s="50" t="s">
        <v>135</v>
      </c>
      <c r="G282" s="50" t="s">
        <v>135</v>
      </c>
      <c r="H282" s="50" t="s">
        <v>135</v>
      </c>
      <c r="I282" s="50" t="s">
        <v>135</v>
      </c>
      <c r="J282" s="51" t="s">
        <v>135</v>
      </c>
      <c r="K282" s="43">
        <v>491</v>
      </c>
      <c r="L282" s="46"/>
      <c r="M282" s="44"/>
      <c r="N282" s="43">
        <v>1602</v>
      </c>
      <c r="O282" s="46"/>
      <c r="P282" s="44"/>
      <c r="Q282" s="43">
        <v>2109</v>
      </c>
      <c r="R282" s="46"/>
      <c r="S282" s="44"/>
      <c r="T282" s="43">
        <v>3218</v>
      </c>
      <c r="U282" s="46"/>
      <c r="V282" s="44"/>
      <c r="W282" s="43">
        <v>8298</v>
      </c>
      <c r="X282" s="46"/>
      <c r="Y282" s="44"/>
      <c r="Z282" s="43">
        <f aca="true" t="shared" si="11" ref="Z282:Z289">SUM(K282,N282,Q282,T282,W282)</f>
        <v>15718</v>
      </c>
      <c r="AA282" s="44"/>
    </row>
    <row r="283" spans="1:27" s="9" customFormat="1" ht="30" customHeight="1">
      <c r="A283" s="16">
        <v>2</v>
      </c>
      <c r="B283" s="49" t="s">
        <v>136</v>
      </c>
      <c r="C283" s="50" t="s">
        <v>136</v>
      </c>
      <c r="D283" s="50" t="s">
        <v>136</v>
      </c>
      <c r="E283" s="50" t="s">
        <v>136</v>
      </c>
      <c r="F283" s="50" t="s">
        <v>136</v>
      </c>
      <c r="G283" s="50" t="s">
        <v>136</v>
      </c>
      <c r="H283" s="50" t="s">
        <v>136</v>
      </c>
      <c r="I283" s="50" t="s">
        <v>136</v>
      </c>
      <c r="J283" s="51" t="s">
        <v>136</v>
      </c>
      <c r="K283" s="43">
        <v>592</v>
      </c>
      <c r="L283" s="46"/>
      <c r="M283" s="44"/>
      <c r="N283" s="43">
        <v>1547</v>
      </c>
      <c r="O283" s="46"/>
      <c r="P283" s="44"/>
      <c r="Q283" s="43">
        <v>1628</v>
      </c>
      <c r="R283" s="46"/>
      <c r="S283" s="44"/>
      <c r="T283" s="43">
        <v>2231</v>
      </c>
      <c r="U283" s="46"/>
      <c r="V283" s="44"/>
      <c r="W283" s="43">
        <v>1476</v>
      </c>
      <c r="X283" s="46"/>
      <c r="Y283" s="44"/>
      <c r="Z283" s="43">
        <f t="shared" si="11"/>
        <v>7474</v>
      </c>
      <c r="AA283" s="44"/>
    </row>
    <row r="284" spans="1:27" s="9" customFormat="1" ht="30" customHeight="1">
      <c r="A284" s="16">
        <v>3</v>
      </c>
      <c r="B284" s="49" t="s">
        <v>137</v>
      </c>
      <c r="C284" s="50" t="s">
        <v>137</v>
      </c>
      <c r="D284" s="50" t="s">
        <v>137</v>
      </c>
      <c r="E284" s="50" t="s">
        <v>137</v>
      </c>
      <c r="F284" s="50" t="s">
        <v>137</v>
      </c>
      <c r="G284" s="50" t="s">
        <v>137</v>
      </c>
      <c r="H284" s="50" t="s">
        <v>137</v>
      </c>
      <c r="I284" s="50" t="s">
        <v>137</v>
      </c>
      <c r="J284" s="51" t="s">
        <v>137</v>
      </c>
      <c r="K284" s="43">
        <v>208</v>
      </c>
      <c r="L284" s="46"/>
      <c r="M284" s="44"/>
      <c r="N284" s="43">
        <v>1583</v>
      </c>
      <c r="O284" s="46"/>
      <c r="P284" s="44"/>
      <c r="Q284" s="43">
        <v>2141</v>
      </c>
      <c r="R284" s="46"/>
      <c r="S284" s="44"/>
      <c r="T284" s="43">
        <v>1248</v>
      </c>
      <c r="U284" s="46"/>
      <c r="V284" s="44"/>
      <c r="W284" s="43">
        <v>1310</v>
      </c>
      <c r="X284" s="46"/>
      <c r="Y284" s="44"/>
      <c r="Z284" s="43">
        <f t="shared" si="11"/>
        <v>6490</v>
      </c>
      <c r="AA284" s="44"/>
    </row>
    <row r="285" spans="1:27" s="9" customFormat="1" ht="30" customHeight="1">
      <c r="A285" s="16">
        <v>4</v>
      </c>
      <c r="B285" s="49" t="s">
        <v>138</v>
      </c>
      <c r="C285" s="50" t="s">
        <v>138</v>
      </c>
      <c r="D285" s="50" t="s">
        <v>138</v>
      </c>
      <c r="E285" s="50" t="s">
        <v>138</v>
      </c>
      <c r="F285" s="50" t="s">
        <v>138</v>
      </c>
      <c r="G285" s="50" t="s">
        <v>138</v>
      </c>
      <c r="H285" s="50" t="s">
        <v>138</v>
      </c>
      <c r="I285" s="50" t="s">
        <v>138</v>
      </c>
      <c r="J285" s="51" t="s">
        <v>138</v>
      </c>
      <c r="K285" s="43">
        <v>119</v>
      </c>
      <c r="L285" s="46"/>
      <c r="M285" s="44"/>
      <c r="N285" s="43">
        <v>12120</v>
      </c>
      <c r="O285" s="46"/>
      <c r="P285" s="44"/>
      <c r="Q285" s="43">
        <v>2744</v>
      </c>
      <c r="R285" s="46"/>
      <c r="S285" s="44"/>
      <c r="T285" s="43">
        <v>3347</v>
      </c>
      <c r="U285" s="46"/>
      <c r="V285" s="44"/>
      <c r="W285" s="43">
        <v>1508</v>
      </c>
      <c r="X285" s="46"/>
      <c r="Y285" s="44"/>
      <c r="Z285" s="43">
        <f t="shared" si="11"/>
        <v>19838</v>
      </c>
      <c r="AA285" s="44"/>
    </row>
    <row r="286" spans="1:27" s="9" customFormat="1" ht="30" customHeight="1">
      <c r="A286" s="16">
        <v>5</v>
      </c>
      <c r="B286" s="49" t="s">
        <v>139</v>
      </c>
      <c r="C286" s="50" t="s">
        <v>139</v>
      </c>
      <c r="D286" s="50" t="s">
        <v>139</v>
      </c>
      <c r="E286" s="50" t="s">
        <v>139</v>
      </c>
      <c r="F286" s="50" t="s">
        <v>139</v>
      </c>
      <c r="G286" s="50" t="s">
        <v>139</v>
      </c>
      <c r="H286" s="50" t="s">
        <v>139</v>
      </c>
      <c r="I286" s="50" t="s">
        <v>139</v>
      </c>
      <c r="J286" s="51" t="s">
        <v>139</v>
      </c>
      <c r="K286" s="43">
        <v>246</v>
      </c>
      <c r="L286" s="46"/>
      <c r="M286" s="44"/>
      <c r="N286" s="43">
        <v>747</v>
      </c>
      <c r="O286" s="46"/>
      <c r="P286" s="44"/>
      <c r="Q286" s="43">
        <v>503</v>
      </c>
      <c r="R286" s="46"/>
      <c r="S286" s="44"/>
      <c r="T286" s="43">
        <v>457</v>
      </c>
      <c r="U286" s="46"/>
      <c r="V286" s="44"/>
      <c r="W286" s="43">
        <v>345</v>
      </c>
      <c r="X286" s="46"/>
      <c r="Y286" s="44"/>
      <c r="Z286" s="43">
        <f t="shared" si="11"/>
        <v>2298</v>
      </c>
      <c r="AA286" s="44"/>
    </row>
    <row r="287" spans="1:27" s="9" customFormat="1" ht="30" customHeight="1">
      <c r="A287" s="16">
        <v>6</v>
      </c>
      <c r="B287" s="49" t="s">
        <v>140</v>
      </c>
      <c r="C287" s="50" t="s">
        <v>140</v>
      </c>
      <c r="D287" s="50" t="s">
        <v>140</v>
      </c>
      <c r="E287" s="50" t="s">
        <v>140</v>
      </c>
      <c r="F287" s="50" t="s">
        <v>140</v>
      </c>
      <c r="G287" s="50" t="s">
        <v>140</v>
      </c>
      <c r="H287" s="50" t="s">
        <v>140</v>
      </c>
      <c r="I287" s="50" t="s">
        <v>140</v>
      </c>
      <c r="J287" s="51" t="s">
        <v>140</v>
      </c>
      <c r="K287" s="43">
        <v>63</v>
      </c>
      <c r="L287" s="46"/>
      <c r="M287" s="44"/>
      <c r="N287" s="43">
        <v>313</v>
      </c>
      <c r="O287" s="46"/>
      <c r="P287" s="44"/>
      <c r="Q287" s="43">
        <v>444</v>
      </c>
      <c r="R287" s="46"/>
      <c r="S287" s="44"/>
      <c r="T287" s="43">
        <v>245</v>
      </c>
      <c r="U287" s="46"/>
      <c r="V287" s="44"/>
      <c r="W287" s="43">
        <v>303</v>
      </c>
      <c r="X287" s="46"/>
      <c r="Y287" s="44"/>
      <c r="Z287" s="43">
        <f t="shared" si="11"/>
        <v>1368</v>
      </c>
      <c r="AA287" s="44"/>
    </row>
    <row r="288" spans="1:27" s="9" customFormat="1" ht="30" customHeight="1">
      <c r="A288" s="16">
        <v>7</v>
      </c>
      <c r="B288" s="49" t="s">
        <v>141</v>
      </c>
      <c r="C288" s="50" t="s">
        <v>141</v>
      </c>
      <c r="D288" s="50" t="s">
        <v>141</v>
      </c>
      <c r="E288" s="50" t="s">
        <v>141</v>
      </c>
      <c r="F288" s="50" t="s">
        <v>141</v>
      </c>
      <c r="G288" s="50" t="s">
        <v>141</v>
      </c>
      <c r="H288" s="50" t="s">
        <v>141</v>
      </c>
      <c r="I288" s="50" t="s">
        <v>141</v>
      </c>
      <c r="J288" s="51" t="s">
        <v>141</v>
      </c>
      <c r="K288" s="43">
        <v>230</v>
      </c>
      <c r="L288" s="46"/>
      <c r="M288" s="44"/>
      <c r="N288" s="43">
        <v>6348</v>
      </c>
      <c r="O288" s="46"/>
      <c r="P288" s="44"/>
      <c r="Q288" s="43">
        <v>502</v>
      </c>
      <c r="R288" s="46"/>
      <c r="S288" s="44"/>
      <c r="T288" s="43">
        <v>772</v>
      </c>
      <c r="U288" s="46"/>
      <c r="V288" s="44"/>
      <c r="W288" s="43">
        <v>264</v>
      </c>
      <c r="X288" s="46"/>
      <c r="Y288" s="44"/>
      <c r="Z288" s="43">
        <f t="shared" si="11"/>
        <v>8116</v>
      </c>
      <c r="AA288" s="44"/>
    </row>
    <row r="289" spans="1:27" s="9" customFormat="1" ht="30" customHeight="1">
      <c r="A289" s="16">
        <v>8</v>
      </c>
      <c r="B289" s="49" t="s">
        <v>142</v>
      </c>
      <c r="C289" s="50" t="s">
        <v>142</v>
      </c>
      <c r="D289" s="50" t="s">
        <v>142</v>
      </c>
      <c r="E289" s="50" t="s">
        <v>142</v>
      </c>
      <c r="F289" s="50" t="s">
        <v>142</v>
      </c>
      <c r="G289" s="50" t="s">
        <v>142</v>
      </c>
      <c r="H289" s="50" t="s">
        <v>142</v>
      </c>
      <c r="I289" s="50" t="s">
        <v>142</v>
      </c>
      <c r="J289" s="51" t="s">
        <v>142</v>
      </c>
      <c r="K289" s="43">
        <v>176</v>
      </c>
      <c r="L289" s="46"/>
      <c r="M289" s="44"/>
      <c r="N289" s="43">
        <v>266</v>
      </c>
      <c r="O289" s="46"/>
      <c r="P289" s="44"/>
      <c r="Q289" s="43">
        <v>350</v>
      </c>
      <c r="R289" s="46"/>
      <c r="S289" s="44"/>
      <c r="T289" s="43">
        <v>4221</v>
      </c>
      <c r="U289" s="46"/>
      <c r="V289" s="44"/>
      <c r="W289" s="43">
        <v>867</v>
      </c>
      <c r="X289" s="46"/>
      <c r="Y289" s="44"/>
      <c r="Z289" s="43">
        <f t="shared" si="11"/>
        <v>5880</v>
      </c>
      <c r="AA289" s="44"/>
    </row>
    <row r="290" spans="1:27" s="9" customFormat="1" ht="30" customHeight="1">
      <c r="A290" s="16"/>
      <c r="B290" s="47"/>
      <c r="C290" s="47"/>
      <c r="D290" s="47"/>
      <c r="E290" s="47"/>
      <c r="F290" s="47"/>
      <c r="G290" s="47"/>
      <c r="H290" s="47"/>
      <c r="I290" s="47"/>
      <c r="J290" s="47"/>
      <c r="K290" s="43"/>
      <c r="L290" s="46"/>
      <c r="M290" s="44"/>
      <c r="N290" s="43"/>
      <c r="O290" s="46"/>
      <c r="P290" s="44"/>
      <c r="Q290" s="43"/>
      <c r="R290" s="46"/>
      <c r="S290" s="44"/>
      <c r="T290" s="43"/>
      <c r="U290" s="46"/>
      <c r="V290" s="44"/>
      <c r="W290" s="43"/>
      <c r="X290" s="46"/>
      <c r="Y290" s="44"/>
      <c r="Z290" s="43"/>
      <c r="AA290" s="44"/>
    </row>
    <row r="291" spans="1:27" s="9" customFormat="1" ht="30" customHeight="1">
      <c r="A291" s="16"/>
      <c r="B291" s="47"/>
      <c r="C291" s="47"/>
      <c r="D291" s="47"/>
      <c r="E291" s="47"/>
      <c r="F291" s="47"/>
      <c r="G291" s="47"/>
      <c r="H291" s="47"/>
      <c r="I291" s="47"/>
      <c r="J291" s="47"/>
      <c r="K291" s="43"/>
      <c r="L291" s="46"/>
      <c r="M291" s="44"/>
      <c r="N291" s="43"/>
      <c r="O291" s="46"/>
      <c r="P291" s="44"/>
      <c r="Q291" s="43"/>
      <c r="R291" s="46"/>
      <c r="S291" s="44"/>
      <c r="T291" s="43"/>
      <c r="U291" s="46"/>
      <c r="V291" s="44"/>
      <c r="W291" s="43"/>
      <c r="X291" s="46"/>
      <c r="Y291" s="44"/>
      <c r="Z291" s="43"/>
      <c r="AA291" s="44"/>
    </row>
    <row r="292" spans="1:27" s="9" customFormat="1" ht="30" customHeight="1">
      <c r="A292" s="24"/>
      <c r="B292" s="45" t="s">
        <v>61</v>
      </c>
      <c r="C292" s="45"/>
      <c r="D292" s="45"/>
      <c r="E292" s="45"/>
      <c r="F292" s="45"/>
      <c r="G292" s="45"/>
      <c r="H292" s="45"/>
      <c r="I292" s="45"/>
      <c r="J292" s="45"/>
      <c r="K292" s="43">
        <f>SUM(K281:K289)</f>
        <v>4091</v>
      </c>
      <c r="L292" s="46"/>
      <c r="M292" s="44"/>
      <c r="N292" s="43">
        <f>SUM(N281:N289)</f>
        <v>31089</v>
      </c>
      <c r="O292" s="46"/>
      <c r="P292" s="44"/>
      <c r="Q292" s="43">
        <f>SUM(Q281:Q289)</f>
        <v>18581</v>
      </c>
      <c r="R292" s="46"/>
      <c r="S292" s="44"/>
      <c r="T292" s="43">
        <f>SUM(T281:T289)</f>
        <v>23215</v>
      </c>
      <c r="U292" s="46"/>
      <c r="V292" s="44"/>
      <c r="W292" s="43">
        <f>SUM(W281:W289)</f>
        <v>24486</v>
      </c>
      <c r="X292" s="46"/>
      <c r="Y292" s="44"/>
      <c r="Z292" s="43">
        <f>SUM(Z281:Z289)</f>
        <v>101462</v>
      </c>
      <c r="AA292" s="44"/>
    </row>
    <row r="293" s="9" customFormat="1" ht="39.75" customHeight="1" thickBot="1"/>
    <row r="294" spans="3:26" s="9" customFormat="1" ht="39.75" customHeight="1" thickBot="1">
      <c r="C294" s="25"/>
      <c r="D294" s="37" t="s">
        <v>35</v>
      </c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9"/>
    </row>
    <row r="295" spans="3:26" s="9" customFormat="1" ht="39.75" customHeight="1" thickBot="1">
      <c r="C295" s="17"/>
      <c r="D295" s="40">
        <v>1</v>
      </c>
      <c r="E295" s="41"/>
      <c r="F295" s="41"/>
      <c r="G295" s="41"/>
      <c r="H295" s="42"/>
      <c r="I295" s="40">
        <v>2</v>
      </c>
      <c r="J295" s="41"/>
      <c r="K295" s="41"/>
      <c r="L295" s="42"/>
      <c r="M295" s="40">
        <v>3</v>
      </c>
      <c r="N295" s="41"/>
      <c r="O295" s="41"/>
      <c r="P295" s="41"/>
      <c r="Q295" s="41"/>
      <c r="R295" s="36">
        <v>4</v>
      </c>
      <c r="S295" s="36"/>
      <c r="T295" s="36"/>
      <c r="U295" s="36"/>
      <c r="V295" s="36"/>
      <c r="W295" s="36">
        <v>5</v>
      </c>
      <c r="X295" s="36"/>
      <c r="Y295" s="36"/>
      <c r="Z295" s="36"/>
    </row>
    <row r="296" spans="3:26" s="9" customFormat="1" ht="39.75" customHeight="1" thickBot="1">
      <c r="C296" s="25"/>
      <c r="D296" s="37" t="s">
        <v>36</v>
      </c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9"/>
    </row>
    <row r="297" spans="3:26" s="9" customFormat="1" ht="39.75" customHeight="1" thickBot="1">
      <c r="C297" s="17"/>
      <c r="D297" s="36">
        <v>1</v>
      </c>
      <c r="E297" s="36"/>
      <c r="F297" s="36"/>
      <c r="G297" s="36"/>
      <c r="H297" s="36">
        <v>2</v>
      </c>
      <c r="I297" s="36"/>
      <c r="J297" s="36"/>
      <c r="K297" s="36"/>
      <c r="L297" s="36">
        <v>3</v>
      </c>
      <c r="M297" s="36"/>
      <c r="N297" s="36"/>
      <c r="O297" s="36"/>
      <c r="P297" s="36">
        <v>4</v>
      </c>
      <c r="Q297" s="36"/>
      <c r="R297" s="36"/>
      <c r="S297" s="36"/>
      <c r="T297" s="36">
        <v>5</v>
      </c>
      <c r="U297" s="36"/>
      <c r="V297" s="36"/>
      <c r="W297" s="36"/>
      <c r="X297" s="36">
        <v>6</v>
      </c>
      <c r="Y297" s="36"/>
      <c r="Z297" s="36"/>
    </row>
    <row r="298" spans="3:26" s="9" customFormat="1" ht="39.75" customHeight="1" thickBot="1">
      <c r="C298" s="17"/>
      <c r="D298" s="36">
        <v>7</v>
      </c>
      <c r="E298" s="36"/>
      <c r="F298" s="36"/>
      <c r="G298" s="36"/>
      <c r="H298" s="36">
        <v>8</v>
      </c>
      <c r="I298" s="36"/>
      <c r="J298" s="36"/>
      <c r="K298" s="36"/>
      <c r="L298" s="36">
        <v>9</v>
      </c>
      <c r="M298" s="36"/>
      <c r="N298" s="36"/>
      <c r="O298" s="36"/>
      <c r="P298" s="36">
        <v>10</v>
      </c>
      <c r="Q298" s="36"/>
      <c r="R298" s="36"/>
      <c r="S298" s="36"/>
      <c r="T298" s="36">
        <v>14</v>
      </c>
      <c r="U298" s="36"/>
      <c r="V298" s="36"/>
      <c r="W298" s="36"/>
      <c r="X298" s="36">
        <v>15</v>
      </c>
      <c r="Y298" s="36"/>
      <c r="Z298" s="36"/>
    </row>
    <row r="299" s="9" customFormat="1" ht="39.75" customHeight="1"/>
    <row r="300" spans="1:27" ht="30" customHeight="1">
      <c r="A300" s="26"/>
      <c r="B300" s="27"/>
      <c r="C300" s="27"/>
      <c r="D300" s="27"/>
      <c r="E300" s="27"/>
      <c r="F300" s="27"/>
      <c r="G300" s="27"/>
      <c r="H300" s="27"/>
      <c r="I300" s="27"/>
      <c r="J300" s="27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</row>
    <row r="301" spans="1:27" ht="30" customHeight="1">
      <c r="A301" s="26"/>
      <c r="B301" s="27"/>
      <c r="C301" s="27"/>
      <c r="D301" s="27"/>
      <c r="E301" s="27"/>
      <c r="F301" s="27"/>
      <c r="G301" s="27"/>
      <c r="H301" s="27"/>
      <c r="I301" s="27"/>
      <c r="J301" s="27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</row>
    <row r="302" spans="1:27" ht="30" customHeight="1">
      <c r="A302" s="26"/>
      <c r="B302" s="27"/>
      <c r="C302" s="27"/>
      <c r="D302" s="27"/>
      <c r="E302" s="27"/>
      <c r="F302" s="27"/>
      <c r="G302" s="27"/>
      <c r="H302" s="27"/>
      <c r="I302" s="27"/>
      <c r="J302" s="27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</row>
    <row r="303" spans="1:27" s="2" customFormat="1" ht="30" customHeight="1">
      <c r="A303" s="4"/>
      <c r="B303" s="4"/>
      <c r="C303" s="4"/>
      <c r="D303" s="4"/>
      <c r="E303" s="4"/>
      <c r="F303" s="4"/>
      <c r="G303" s="4"/>
      <c r="H303" s="5"/>
      <c r="I303" s="5"/>
      <c r="J303" s="5"/>
      <c r="K303" s="5" t="s">
        <v>3</v>
      </c>
      <c r="N303" s="5"/>
      <c r="O303" s="5"/>
      <c r="R303" s="5" t="s">
        <v>4</v>
      </c>
      <c r="S303" s="5"/>
      <c r="T303" s="5"/>
      <c r="U303" s="5"/>
      <c r="V303" s="5"/>
      <c r="W303" s="5"/>
      <c r="X303" s="5"/>
      <c r="Y303" s="5"/>
      <c r="Z303" s="4"/>
      <c r="AA303" s="4"/>
    </row>
    <row r="304" spans="1:27" s="2" customFormat="1" ht="30" customHeight="1">
      <c r="A304" s="4"/>
      <c r="B304" s="4"/>
      <c r="C304" s="4"/>
      <c r="D304" s="4"/>
      <c r="E304" s="4"/>
      <c r="F304" s="4"/>
      <c r="G304" s="4"/>
      <c r="H304" s="5"/>
      <c r="I304" s="5"/>
      <c r="J304" s="5"/>
      <c r="K304" s="5" t="s">
        <v>5</v>
      </c>
      <c r="M304" s="5"/>
      <c r="N304" s="5"/>
      <c r="O304" s="5"/>
      <c r="P304" s="5"/>
      <c r="R304" s="5" t="s">
        <v>6</v>
      </c>
      <c r="S304" s="5"/>
      <c r="T304" s="5"/>
      <c r="U304" s="5"/>
      <c r="V304" s="5"/>
      <c r="W304" s="5"/>
      <c r="X304" s="5"/>
      <c r="Y304" s="5"/>
      <c r="Z304" s="4"/>
      <c r="AA304" s="4"/>
    </row>
    <row r="305" spans="1:27" ht="30" customHeight="1">
      <c r="A305" s="6"/>
      <c r="B305" s="6"/>
      <c r="C305" s="6"/>
      <c r="D305" s="6"/>
      <c r="E305" s="6"/>
      <c r="F305" s="6"/>
      <c r="G305" s="6"/>
      <c r="H305" s="19"/>
      <c r="I305" s="19"/>
      <c r="J305" s="19"/>
      <c r="K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6"/>
      <c r="AA305" s="6"/>
    </row>
    <row r="306" spans="1:27" ht="30" customHeight="1">
      <c r="A306" s="26"/>
      <c r="B306" s="27"/>
      <c r="C306" s="27"/>
      <c r="D306" s="27"/>
      <c r="E306" s="27"/>
      <c r="F306" s="27"/>
      <c r="G306" s="27"/>
      <c r="H306" s="27"/>
      <c r="I306" s="27"/>
      <c r="J306" s="27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</row>
    <row r="307" spans="1:27" s="9" customFormat="1" ht="34.5" customHeight="1">
      <c r="A307" s="10" t="s">
        <v>7</v>
      </c>
      <c r="B307" s="45" t="s">
        <v>48</v>
      </c>
      <c r="C307" s="45"/>
      <c r="D307" s="45"/>
      <c r="E307" s="45"/>
      <c r="F307" s="45"/>
      <c r="G307" s="45"/>
      <c r="H307" s="45"/>
      <c r="I307" s="45"/>
      <c r="J307" s="45"/>
      <c r="K307" s="52" t="s">
        <v>9</v>
      </c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</row>
    <row r="308" spans="1:27" s="9" customFormat="1" ht="49.5" customHeight="1">
      <c r="A308" s="10" t="s">
        <v>49</v>
      </c>
      <c r="B308" s="52" t="s">
        <v>50</v>
      </c>
      <c r="C308" s="52"/>
      <c r="D308" s="52"/>
      <c r="E308" s="52"/>
      <c r="F308" s="52"/>
      <c r="G308" s="52"/>
      <c r="H308" s="52"/>
      <c r="I308" s="52"/>
      <c r="J308" s="52"/>
      <c r="K308" s="61" t="s">
        <v>12</v>
      </c>
      <c r="L308" s="62"/>
      <c r="M308" s="62"/>
      <c r="N308" s="61" t="s">
        <v>13</v>
      </c>
      <c r="O308" s="62"/>
      <c r="P308" s="63"/>
      <c r="Q308" s="61" t="s">
        <v>14</v>
      </c>
      <c r="R308" s="62"/>
      <c r="S308" s="62"/>
      <c r="T308" s="61" t="s">
        <v>15</v>
      </c>
      <c r="U308" s="62"/>
      <c r="V308" s="63"/>
      <c r="W308" s="62" t="s">
        <v>16</v>
      </c>
      <c r="X308" s="62"/>
      <c r="Y308" s="63"/>
      <c r="Z308" s="52" t="s">
        <v>17</v>
      </c>
      <c r="AA308" s="52"/>
    </row>
    <row r="309" spans="1:27" ht="24.75" customHeight="1">
      <c r="A309" s="20">
        <v>1</v>
      </c>
      <c r="B309" s="57">
        <v>2</v>
      </c>
      <c r="C309" s="57"/>
      <c r="D309" s="57"/>
      <c r="E309" s="57"/>
      <c r="F309" s="57"/>
      <c r="G309" s="57"/>
      <c r="H309" s="57"/>
      <c r="I309" s="57"/>
      <c r="J309" s="57"/>
      <c r="K309" s="58">
        <v>3</v>
      </c>
      <c r="L309" s="59"/>
      <c r="M309" s="60"/>
      <c r="N309" s="58">
        <v>4</v>
      </c>
      <c r="O309" s="59"/>
      <c r="P309" s="60"/>
      <c r="Q309" s="58">
        <v>5</v>
      </c>
      <c r="R309" s="59"/>
      <c r="S309" s="60"/>
      <c r="T309" s="58">
        <v>6</v>
      </c>
      <c r="U309" s="59"/>
      <c r="V309" s="59"/>
      <c r="W309" s="58">
        <v>7</v>
      </c>
      <c r="X309" s="59"/>
      <c r="Y309" s="60"/>
      <c r="Z309" s="56">
        <v>8</v>
      </c>
      <c r="AA309" s="56"/>
    </row>
    <row r="310" spans="1:27" s="9" customFormat="1" ht="30" customHeight="1">
      <c r="A310" s="45" t="s">
        <v>51</v>
      </c>
      <c r="B310" s="45"/>
      <c r="C310" s="45"/>
      <c r="D310" s="45"/>
      <c r="E310" s="45"/>
      <c r="F310" s="45"/>
      <c r="G310" s="45"/>
      <c r="H310" s="45"/>
      <c r="I310" s="45"/>
      <c r="J310" s="45"/>
      <c r="K310" s="43"/>
      <c r="L310" s="46"/>
      <c r="M310" s="44"/>
      <c r="N310" s="43"/>
      <c r="O310" s="46"/>
      <c r="P310" s="44"/>
      <c r="Q310" s="43"/>
      <c r="R310" s="46"/>
      <c r="S310" s="44"/>
      <c r="T310" s="43"/>
      <c r="U310" s="46"/>
      <c r="V310" s="44"/>
      <c r="W310" s="43"/>
      <c r="X310" s="46"/>
      <c r="Y310" s="44"/>
      <c r="Z310" s="43"/>
      <c r="AA310" s="44"/>
    </row>
    <row r="311" spans="1:27" s="9" customFormat="1" ht="30" customHeight="1">
      <c r="A311" s="10">
        <v>14</v>
      </c>
      <c r="B311" s="52" t="s">
        <v>143</v>
      </c>
      <c r="C311" s="52"/>
      <c r="D311" s="52"/>
      <c r="E311" s="52"/>
      <c r="F311" s="52"/>
      <c r="G311" s="52"/>
      <c r="H311" s="52"/>
      <c r="I311" s="52"/>
      <c r="J311" s="52"/>
      <c r="K311" s="43">
        <v>123</v>
      </c>
      <c r="L311" s="46"/>
      <c r="M311" s="44"/>
      <c r="N311" s="43">
        <v>1948</v>
      </c>
      <c r="O311" s="46"/>
      <c r="P311" s="44"/>
      <c r="Q311" s="43">
        <v>2543</v>
      </c>
      <c r="R311" s="46"/>
      <c r="S311" s="44"/>
      <c r="T311" s="43">
        <v>965</v>
      </c>
      <c r="U311" s="46"/>
      <c r="V311" s="44"/>
      <c r="W311" s="43">
        <v>1098</v>
      </c>
      <c r="X311" s="46"/>
      <c r="Y311" s="44"/>
      <c r="Z311" s="43">
        <f>SUM(K311,N311,Q311,T311,W311)</f>
        <v>6677</v>
      </c>
      <c r="AA311" s="44"/>
    </row>
    <row r="312" spans="1:27" s="9" customFormat="1" ht="30" customHeight="1">
      <c r="A312" s="16">
        <v>1</v>
      </c>
      <c r="B312" s="49" t="s">
        <v>144</v>
      </c>
      <c r="C312" s="50" t="s">
        <v>144</v>
      </c>
      <c r="D312" s="50" t="s">
        <v>144</v>
      </c>
      <c r="E312" s="50" t="s">
        <v>144</v>
      </c>
      <c r="F312" s="50" t="s">
        <v>144</v>
      </c>
      <c r="G312" s="50" t="s">
        <v>144</v>
      </c>
      <c r="H312" s="50" t="s">
        <v>144</v>
      </c>
      <c r="I312" s="50" t="s">
        <v>144</v>
      </c>
      <c r="J312" s="51" t="s">
        <v>144</v>
      </c>
      <c r="K312" s="43">
        <v>33</v>
      </c>
      <c r="L312" s="46"/>
      <c r="M312" s="44"/>
      <c r="N312" s="43">
        <v>507</v>
      </c>
      <c r="O312" s="46"/>
      <c r="P312" s="44"/>
      <c r="Q312" s="43">
        <v>786</v>
      </c>
      <c r="R312" s="46"/>
      <c r="S312" s="44"/>
      <c r="T312" s="43">
        <v>243</v>
      </c>
      <c r="U312" s="46"/>
      <c r="V312" s="44"/>
      <c r="W312" s="43">
        <v>201</v>
      </c>
      <c r="X312" s="46"/>
      <c r="Y312" s="44"/>
      <c r="Z312" s="43">
        <f aca="true" t="shared" si="12" ref="Z312:Z319">SUM(K312,N312,Q312,T312,W312)</f>
        <v>1770</v>
      </c>
      <c r="AA312" s="44"/>
    </row>
    <row r="313" spans="1:27" s="9" customFormat="1" ht="30" customHeight="1">
      <c r="A313" s="16">
        <v>2</v>
      </c>
      <c r="B313" s="49" t="s">
        <v>145</v>
      </c>
      <c r="C313" s="50" t="s">
        <v>145</v>
      </c>
      <c r="D313" s="50" t="s">
        <v>145</v>
      </c>
      <c r="E313" s="50" t="s">
        <v>145</v>
      </c>
      <c r="F313" s="50" t="s">
        <v>145</v>
      </c>
      <c r="G313" s="50" t="s">
        <v>145</v>
      </c>
      <c r="H313" s="50" t="s">
        <v>145</v>
      </c>
      <c r="I313" s="50" t="s">
        <v>145</v>
      </c>
      <c r="J313" s="51" t="s">
        <v>145</v>
      </c>
      <c r="K313" s="43">
        <v>21</v>
      </c>
      <c r="L313" s="46"/>
      <c r="M313" s="44"/>
      <c r="N313" s="43">
        <v>148</v>
      </c>
      <c r="O313" s="46"/>
      <c r="P313" s="44"/>
      <c r="Q313" s="43">
        <v>305</v>
      </c>
      <c r="R313" s="46"/>
      <c r="S313" s="44"/>
      <c r="T313" s="43">
        <v>90</v>
      </c>
      <c r="U313" s="46"/>
      <c r="V313" s="44"/>
      <c r="W313" s="43">
        <v>91</v>
      </c>
      <c r="X313" s="46"/>
      <c r="Y313" s="44"/>
      <c r="Z313" s="43">
        <f t="shared" si="12"/>
        <v>655</v>
      </c>
      <c r="AA313" s="44"/>
    </row>
    <row r="314" spans="1:27" s="9" customFormat="1" ht="30" customHeight="1">
      <c r="A314" s="16">
        <v>3</v>
      </c>
      <c r="B314" s="49" t="s">
        <v>146</v>
      </c>
      <c r="C314" s="50" t="s">
        <v>146</v>
      </c>
      <c r="D314" s="50" t="s">
        <v>146</v>
      </c>
      <c r="E314" s="50" t="s">
        <v>146</v>
      </c>
      <c r="F314" s="50" t="s">
        <v>146</v>
      </c>
      <c r="G314" s="50" t="s">
        <v>146</v>
      </c>
      <c r="H314" s="50" t="s">
        <v>146</v>
      </c>
      <c r="I314" s="50" t="s">
        <v>146</v>
      </c>
      <c r="J314" s="51" t="s">
        <v>146</v>
      </c>
      <c r="K314" s="43">
        <v>9</v>
      </c>
      <c r="L314" s="46"/>
      <c r="M314" s="44"/>
      <c r="N314" s="43">
        <v>90</v>
      </c>
      <c r="O314" s="46"/>
      <c r="P314" s="44"/>
      <c r="Q314" s="43">
        <v>208</v>
      </c>
      <c r="R314" s="46"/>
      <c r="S314" s="44"/>
      <c r="T314" s="43">
        <v>64</v>
      </c>
      <c r="U314" s="46"/>
      <c r="V314" s="44"/>
      <c r="W314" s="43">
        <v>49</v>
      </c>
      <c r="X314" s="46"/>
      <c r="Y314" s="44"/>
      <c r="Z314" s="43">
        <f t="shared" si="12"/>
        <v>420</v>
      </c>
      <c r="AA314" s="44"/>
    </row>
    <row r="315" spans="1:27" s="9" customFormat="1" ht="30" customHeight="1">
      <c r="A315" s="16">
        <v>4</v>
      </c>
      <c r="B315" s="49" t="s">
        <v>147</v>
      </c>
      <c r="C315" s="50" t="s">
        <v>147</v>
      </c>
      <c r="D315" s="50" t="s">
        <v>147</v>
      </c>
      <c r="E315" s="50" t="s">
        <v>147</v>
      </c>
      <c r="F315" s="50" t="s">
        <v>147</v>
      </c>
      <c r="G315" s="50" t="s">
        <v>147</v>
      </c>
      <c r="H315" s="50" t="s">
        <v>147</v>
      </c>
      <c r="I315" s="50" t="s">
        <v>147</v>
      </c>
      <c r="J315" s="51" t="s">
        <v>147</v>
      </c>
      <c r="K315" s="43">
        <v>106</v>
      </c>
      <c r="L315" s="46"/>
      <c r="M315" s="44"/>
      <c r="N315" s="43">
        <v>206</v>
      </c>
      <c r="O315" s="46"/>
      <c r="P315" s="44"/>
      <c r="Q315" s="43">
        <v>315</v>
      </c>
      <c r="R315" s="46"/>
      <c r="S315" s="44"/>
      <c r="T315" s="43">
        <v>65</v>
      </c>
      <c r="U315" s="46"/>
      <c r="V315" s="44"/>
      <c r="W315" s="43">
        <v>63</v>
      </c>
      <c r="X315" s="46"/>
      <c r="Y315" s="44"/>
      <c r="Z315" s="43">
        <f t="shared" si="12"/>
        <v>755</v>
      </c>
      <c r="AA315" s="44"/>
    </row>
    <row r="316" spans="1:27" s="9" customFormat="1" ht="30" customHeight="1">
      <c r="A316" s="16">
        <v>5</v>
      </c>
      <c r="B316" s="49" t="s">
        <v>148</v>
      </c>
      <c r="C316" s="50" t="s">
        <v>148</v>
      </c>
      <c r="D316" s="50" t="s">
        <v>148</v>
      </c>
      <c r="E316" s="50" t="s">
        <v>148</v>
      </c>
      <c r="F316" s="50" t="s">
        <v>148</v>
      </c>
      <c r="G316" s="50" t="s">
        <v>148</v>
      </c>
      <c r="H316" s="50" t="s">
        <v>148</v>
      </c>
      <c r="I316" s="50" t="s">
        <v>148</v>
      </c>
      <c r="J316" s="51" t="s">
        <v>148</v>
      </c>
      <c r="K316" s="43">
        <v>8</v>
      </c>
      <c r="L316" s="46"/>
      <c r="M316" s="44"/>
      <c r="N316" s="43">
        <v>73</v>
      </c>
      <c r="O316" s="46"/>
      <c r="P316" s="44"/>
      <c r="Q316" s="43">
        <v>259</v>
      </c>
      <c r="R316" s="46"/>
      <c r="S316" s="44"/>
      <c r="T316" s="43">
        <v>44</v>
      </c>
      <c r="U316" s="46"/>
      <c r="V316" s="44"/>
      <c r="W316" s="43">
        <v>30</v>
      </c>
      <c r="X316" s="46"/>
      <c r="Y316" s="44"/>
      <c r="Z316" s="43">
        <f t="shared" si="12"/>
        <v>414</v>
      </c>
      <c r="AA316" s="44"/>
    </row>
    <row r="317" spans="1:27" s="9" customFormat="1" ht="30" customHeight="1">
      <c r="A317" s="16">
        <v>6</v>
      </c>
      <c r="B317" s="49" t="s">
        <v>149</v>
      </c>
      <c r="C317" s="50" t="s">
        <v>149</v>
      </c>
      <c r="D317" s="50" t="s">
        <v>149</v>
      </c>
      <c r="E317" s="50" t="s">
        <v>149</v>
      </c>
      <c r="F317" s="50" t="s">
        <v>149</v>
      </c>
      <c r="G317" s="50" t="s">
        <v>149</v>
      </c>
      <c r="H317" s="50" t="s">
        <v>149</v>
      </c>
      <c r="I317" s="50" t="s">
        <v>149</v>
      </c>
      <c r="J317" s="51" t="s">
        <v>149</v>
      </c>
      <c r="K317" s="43">
        <v>3</v>
      </c>
      <c r="L317" s="46"/>
      <c r="M317" s="44"/>
      <c r="N317" s="43">
        <v>32</v>
      </c>
      <c r="O317" s="46"/>
      <c r="P317" s="44"/>
      <c r="Q317" s="43">
        <v>70</v>
      </c>
      <c r="R317" s="46"/>
      <c r="S317" s="44"/>
      <c r="T317" s="43">
        <v>28</v>
      </c>
      <c r="U317" s="46"/>
      <c r="V317" s="44"/>
      <c r="W317" s="43">
        <v>25</v>
      </c>
      <c r="X317" s="46"/>
      <c r="Y317" s="44"/>
      <c r="Z317" s="43">
        <f t="shared" si="12"/>
        <v>158</v>
      </c>
      <c r="AA317" s="44"/>
    </row>
    <row r="318" spans="1:27" s="9" customFormat="1" ht="30" customHeight="1">
      <c r="A318" s="16">
        <v>7</v>
      </c>
      <c r="B318" s="49" t="s">
        <v>150</v>
      </c>
      <c r="C318" s="50" t="s">
        <v>150</v>
      </c>
      <c r="D318" s="50" t="s">
        <v>150</v>
      </c>
      <c r="E318" s="50" t="s">
        <v>150</v>
      </c>
      <c r="F318" s="50" t="s">
        <v>150</v>
      </c>
      <c r="G318" s="50" t="s">
        <v>150</v>
      </c>
      <c r="H318" s="50" t="s">
        <v>150</v>
      </c>
      <c r="I318" s="50" t="s">
        <v>150</v>
      </c>
      <c r="J318" s="51" t="s">
        <v>150</v>
      </c>
      <c r="K318" s="43">
        <v>7</v>
      </c>
      <c r="L318" s="46"/>
      <c r="M318" s="44"/>
      <c r="N318" s="43">
        <v>55</v>
      </c>
      <c r="O318" s="46"/>
      <c r="P318" s="44"/>
      <c r="Q318" s="43">
        <v>170</v>
      </c>
      <c r="R318" s="46"/>
      <c r="S318" s="44"/>
      <c r="T318" s="43">
        <v>35</v>
      </c>
      <c r="U318" s="46"/>
      <c r="V318" s="44"/>
      <c r="W318" s="43">
        <v>38</v>
      </c>
      <c r="X318" s="46"/>
      <c r="Y318" s="44"/>
      <c r="Z318" s="43">
        <f t="shared" si="12"/>
        <v>305</v>
      </c>
      <c r="AA318" s="44"/>
    </row>
    <row r="319" spans="1:27" s="9" customFormat="1" ht="30" customHeight="1">
      <c r="A319" s="16">
        <v>8</v>
      </c>
      <c r="B319" s="49" t="s">
        <v>151</v>
      </c>
      <c r="C319" s="50" t="s">
        <v>151</v>
      </c>
      <c r="D319" s="50" t="s">
        <v>151</v>
      </c>
      <c r="E319" s="50" t="s">
        <v>151</v>
      </c>
      <c r="F319" s="50" t="s">
        <v>151</v>
      </c>
      <c r="G319" s="50" t="s">
        <v>151</v>
      </c>
      <c r="H319" s="50" t="s">
        <v>151</v>
      </c>
      <c r="I319" s="50" t="s">
        <v>151</v>
      </c>
      <c r="J319" s="51" t="s">
        <v>151</v>
      </c>
      <c r="K319" s="43">
        <v>10</v>
      </c>
      <c r="L319" s="46"/>
      <c r="M319" s="44"/>
      <c r="N319" s="43">
        <v>56</v>
      </c>
      <c r="O319" s="46"/>
      <c r="P319" s="44"/>
      <c r="Q319" s="43">
        <v>69</v>
      </c>
      <c r="R319" s="46"/>
      <c r="S319" s="44"/>
      <c r="T319" s="43">
        <v>45</v>
      </c>
      <c r="U319" s="46"/>
      <c r="V319" s="44"/>
      <c r="W319" s="43">
        <v>51</v>
      </c>
      <c r="X319" s="46"/>
      <c r="Y319" s="44"/>
      <c r="Z319" s="43">
        <f t="shared" si="12"/>
        <v>231</v>
      </c>
      <c r="AA319" s="44"/>
    </row>
    <row r="320" spans="1:27" s="9" customFormat="1" ht="30" customHeight="1">
      <c r="A320" s="16"/>
      <c r="B320" s="47"/>
      <c r="C320" s="47"/>
      <c r="D320" s="47"/>
      <c r="E320" s="47"/>
      <c r="F320" s="47"/>
      <c r="G320" s="47"/>
      <c r="H320" s="47"/>
      <c r="I320" s="47"/>
      <c r="J320" s="47"/>
      <c r="K320" s="43"/>
      <c r="L320" s="46"/>
      <c r="M320" s="44"/>
      <c r="N320" s="43"/>
      <c r="O320" s="46"/>
      <c r="P320" s="44"/>
      <c r="Q320" s="43"/>
      <c r="R320" s="46"/>
      <c r="S320" s="44"/>
      <c r="T320" s="43"/>
      <c r="U320" s="46"/>
      <c r="V320" s="44"/>
      <c r="W320" s="43"/>
      <c r="X320" s="46"/>
      <c r="Y320" s="44"/>
      <c r="Z320" s="43"/>
      <c r="AA320" s="44"/>
    </row>
    <row r="321" spans="1:27" s="9" customFormat="1" ht="30" customHeight="1">
      <c r="A321" s="16"/>
      <c r="B321" s="47"/>
      <c r="C321" s="47"/>
      <c r="D321" s="47"/>
      <c r="E321" s="47"/>
      <c r="F321" s="47"/>
      <c r="G321" s="47"/>
      <c r="H321" s="47"/>
      <c r="I321" s="47"/>
      <c r="J321" s="47"/>
      <c r="K321" s="43"/>
      <c r="L321" s="46"/>
      <c r="M321" s="44"/>
      <c r="N321" s="43"/>
      <c r="O321" s="46"/>
      <c r="P321" s="44"/>
      <c r="Q321" s="43"/>
      <c r="R321" s="46"/>
      <c r="S321" s="44"/>
      <c r="T321" s="43"/>
      <c r="U321" s="46"/>
      <c r="V321" s="44"/>
      <c r="W321" s="43"/>
      <c r="X321" s="46"/>
      <c r="Y321" s="44"/>
      <c r="Z321" s="43"/>
      <c r="AA321" s="44"/>
    </row>
    <row r="322" spans="1:27" s="9" customFormat="1" ht="30" customHeight="1">
      <c r="A322" s="24"/>
      <c r="B322" s="45" t="s">
        <v>61</v>
      </c>
      <c r="C322" s="45"/>
      <c r="D322" s="45"/>
      <c r="E322" s="45"/>
      <c r="F322" s="45"/>
      <c r="G322" s="45"/>
      <c r="H322" s="45"/>
      <c r="I322" s="45"/>
      <c r="J322" s="45"/>
      <c r="K322" s="43">
        <f>SUM(K311:K319)</f>
        <v>320</v>
      </c>
      <c r="L322" s="46"/>
      <c r="M322" s="44"/>
      <c r="N322" s="43">
        <f>SUM(N311:N319)</f>
        <v>3115</v>
      </c>
      <c r="O322" s="46"/>
      <c r="P322" s="44"/>
      <c r="Q322" s="43">
        <f>SUM(Q311:Q319)</f>
        <v>4725</v>
      </c>
      <c r="R322" s="46"/>
      <c r="S322" s="44"/>
      <c r="T322" s="43">
        <f>SUM(T311:T319)</f>
        <v>1579</v>
      </c>
      <c r="U322" s="46"/>
      <c r="V322" s="44"/>
      <c r="W322" s="43">
        <f>SUM(W311:W319)</f>
        <v>1646</v>
      </c>
      <c r="X322" s="46"/>
      <c r="Y322" s="44"/>
      <c r="Z322" s="43">
        <f>SUM(Z311:Z319)</f>
        <v>11385</v>
      </c>
      <c r="AA322" s="44"/>
    </row>
    <row r="323" spans="1:27" s="9" customFormat="1" ht="30" customHeight="1">
      <c r="A323" s="53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5"/>
    </row>
    <row r="324" spans="1:27" s="9" customFormat="1" ht="30" customHeight="1">
      <c r="A324" s="45" t="s">
        <v>51</v>
      </c>
      <c r="B324" s="45"/>
      <c r="C324" s="45"/>
      <c r="D324" s="45"/>
      <c r="E324" s="45"/>
      <c r="F324" s="45"/>
      <c r="G324" s="45"/>
      <c r="H324" s="45"/>
      <c r="I324" s="45"/>
      <c r="J324" s="45"/>
      <c r="K324" s="43"/>
      <c r="L324" s="46"/>
      <c r="M324" s="44"/>
      <c r="N324" s="43"/>
      <c r="O324" s="46"/>
      <c r="P324" s="44"/>
      <c r="Q324" s="43"/>
      <c r="R324" s="46"/>
      <c r="S324" s="44"/>
      <c r="T324" s="43"/>
      <c r="U324" s="46"/>
      <c r="V324" s="44"/>
      <c r="W324" s="43"/>
      <c r="X324" s="46"/>
      <c r="Y324" s="44"/>
      <c r="Z324" s="43"/>
      <c r="AA324" s="44"/>
    </row>
    <row r="325" spans="1:27" s="9" customFormat="1" ht="33" customHeight="1">
      <c r="A325" s="10">
        <v>15</v>
      </c>
      <c r="B325" s="52" t="s">
        <v>152</v>
      </c>
      <c r="C325" s="52"/>
      <c r="D325" s="52"/>
      <c r="E325" s="52"/>
      <c r="F325" s="52"/>
      <c r="G325" s="52"/>
      <c r="H325" s="52"/>
      <c r="I325" s="52"/>
      <c r="J325" s="52"/>
      <c r="K325" s="43">
        <v>255</v>
      </c>
      <c r="L325" s="46"/>
      <c r="M325" s="44"/>
      <c r="N325" s="43">
        <v>704</v>
      </c>
      <c r="O325" s="46"/>
      <c r="P325" s="44"/>
      <c r="Q325" s="43">
        <v>1432</v>
      </c>
      <c r="R325" s="46"/>
      <c r="S325" s="44"/>
      <c r="T325" s="43">
        <v>1093</v>
      </c>
      <c r="U325" s="46"/>
      <c r="V325" s="44"/>
      <c r="W325" s="43">
        <v>514</v>
      </c>
      <c r="X325" s="46"/>
      <c r="Y325" s="44"/>
      <c r="Z325" s="43">
        <f>SUM(K325,N325,Q325,T325,W325)</f>
        <v>3998</v>
      </c>
      <c r="AA325" s="44"/>
    </row>
    <row r="326" spans="1:27" s="9" customFormat="1" ht="30" customHeight="1">
      <c r="A326" s="16">
        <v>1</v>
      </c>
      <c r="B326" s="49" t="s">
        <v>153</v>
      </c>
      <c r="C326" s="50" t="s">
        <v>153</v>
      </c>
      <c r="D326" s="50" t="s">
        <v>153</v>
      </c>
      <c r="E326" s="50" t="s">
        <v>153</v>
      </c>
      <c r="F326" s="50" t="s">
        <v>153</v>
      </c>
      <c r="G326" s="50" t="s">
        <v>153</v>
      </c>
      <c r="H326" s="50" t="s">
        <v>153</v>
      </c>
      <c r="I326" s="50" t="s">
        <v>153</v>
      </c>
      <c r="J326" s="51" t="s">
        <v>153</v>
      </c>
      <c r="K326" s="43">
        <v>124</v>
      </c>
      <c r="L326" s="46"/>
      <c r="M326" s="44"/>
      <c r="N326" s="43">
        <v>229</v>
      </c>
      <c r="O326" s="46"/>
      <c r="P326" s="44"/>
      <c r="Q326" s="43">
        <v>378</v>
      </c>
      <c r="R326" s="46"/>
      <c r="S326" s="44"/>
      <c r="T326" s="43">
        <v>446</v>
      </c>
      <c r="U326" s="46"/>
      <c r="V326" s="44"/>
      <c r="W326" s="43">
        <v>128</v>
      </c>
      <c r="X326" s="46"/>
      <c r="Y326" s="44"/>
      <c r="Z326" s="43">
        <f aca="true" t="shared" si="13" ref="Z326:Z333">SUM(K326,N326,Q326,T326,W326)</f>
        <v>1305</v>
      </c>
      <c r="AA326" s="44"/>
    </row>
    <row r="327" spans="1:27" s="9" customFormat="1" ht="30" customHeight="1">
      <c r="A327" s="16">
        <v>2</v>
      </c>
      <c r="B327" s="49" t="s">
        <v>154</v>
      </c>
      <c r="C327" s="50" t="s">
        <v>154</v>
      </c>
      <c r="D327" s="50" t="s">
        <v>154</v>
      </c>
      <c r="E327" s="50" t="s">
        <v>154</v>
      </c>
      <c r="F327" s="50" t="s">
        <v>154</v>
      </c>
      <c r="G327" s="50" t="s">
        <v>154</v>
      </c>
      <c r="H327" s="50" t="s">
        <v>154</v>
      </c>
      <c r="I327" s="50" t="s">
        <v>154</v>
      </c>
      <c r="J327" s="51" t="s">
        <v>154</v>
      </c>
      <c r="K327" s="43">
        <v>30</v>
      </c>
      <c r="L327" s="46"/>
      <c r="M327" s="44"/>
      <c r="N327" s="43">
        <v>65</v>
      </c>
      <c r="O327" s="46"/>
      <c r="P327" s="44"/>
      <c r="Q327" s="43">
        <v>162</v>
      </c>
      <c r="R327" s="46"/>
      <c r="S327" s="44"/>
      <c r="T327" s="43">
        <v>93</v>
      </c>
      <c r="U327" s="46"/>
      <c r="V327" s="44"/>
      <c r="W327" s="43">
        <v>32</v>
      </c>
      <c r="X327" s="46"/>
      <c r="Y327" s="44"/>
      <c r="Z327" s="43">
        <f t="shared" si="13"/>
        <v>382</v>
      </c>
      <c r="AA327" s="44"/>
    </row>
    <row r="328" spans="1:27" s="9" customFormat="1" ht="30" customHeight="1">
      <c r="A328" s="16">
        <v>3</v>
      </c>
      <c r="B328" s="49" t="s">
        <v>155</v>
      </c>
      <c r="C328" s="50" t="s">
        <v>155</v>
      </c>
      <c r="D328" s="50" t="s">
        <v>155</v>
      </c>
      <c r="E328" s="50" t="s">
        <v>155</v>
      </c>
      <c r="F328" s="50" t="s">
        <v>155</v>
      </c>
      <c r="G328" s="50" t="s">
        <v>155</v>
      </c>
      <c r="H328" s="50" t="s">
        <v>155</v>
      </c>
      <c r="I328" s="50" t="s">
        <v>155</v>
      </c>
      <c r="J328" s="51" t="s">
        <v>155</v>
      </c>
      <c r="K328" s="43">
        <v>20</v>
      </c>
      <c r="L328" s="46"/>
      <c r="M328" s="44"/>
      <c r="N328" s="43">
        <v>69</v>
      </c>
      <c r="O328" s="46"/>
      <c r="P328" s="44"/>
      <c r="Q328" s="43">
        <v>180</v>
      </c>
      <c r="R328" s="46"/>
      <c r="S328" s="44"/>
      <c r="T328" s="43">
        <v>82</v>
      </c>
      <c r="U328" s="46"/>
      <c r="V328" s="44"/>
      <c r="W328" s="43">
        <v>38</v>
      </c>
      <c r="X328" s="46"/>
      <c r="Y328" s="44"/>
      <c r="Z328" s="43">
        <f t="shared" si="13"/>
        <v>389</v>
      </c>
      <c r="AA328" s="44"/>
    </row>
    <row r="329" spans="1:27" s="9" customFormat="1" ht="30" customHeight="1">
      <c r="A329" s="16">
        <v>4</v>
      </c>
      <c r="B329" s="49" t="s">
        <v>156</v>
      </c>
      <c r="C329" s="50" t="s">
        <v>156</v>
      </c>
      <c r="D329" s="50" t="s">
        <v>156</v>
      </c>
      <c r="E329" s="50" t="s">
        <v>156</v>
      </c>
      <c r="F329" s="50" t="s">
        <v>156</v>
      </c>
      <c r="G329" s="50" t="s">
        <v>156</v>
      </c>
      <c r="H329" s="50" t="s">
        <v>156</v>
      </c>
      <c r="I329" s="50" t="s">
        <v>156</v>
      </c>
      <c r="J329" s="51" t="s">
        <v>156</v>
      </c>
      <c r="K329" s="43">
        <v>12</v>
      </c>
      <c r="L329" s="46"/>
      <c r="M329" s="44"/>
      <c r="N329" s="43">
        <v>47</v>
      </c>
      <c r="O329" s="46"/>
      <c r="P329" s="44"/>
      <c r="Q329" s="43">
        <v>64</v>
      </c>
      <c r="R329" s="46"/>
      <c r="S329" s="44"/>
      <c r="T329" s="43">
        <v>84</v>
      </c>
      <c r="U329" s="46"/>
      <c r="V329" s="44"/>
      <c r="W329" s="43">
        <v>32</v>
      </c>
      <c r="X329" s="46"/>
      <c r="Y329" s="44"/>
      <c r="Z329" s="43">
        <f t="shared" si="13"/>
        <v>239</v>
      </c>
      <c r="AA329" s="44"/>
    </row>
    <row r="330" spans="1:27" s="9" customFormat="1" ht="30" customHeight="1">
      <c r="A330" s="16">
        <v>5</v>
      </c>
      <c r="B330" s="49" t="s">
        <v>157</v>
      </c>
      <c r="C330" s="50" t="s">
        <v>157</v>
      </c>
      <c r="D330" s="50" t="s">
        <v>157</v>
      </c>
      <c r="E330" s="50" t="s">
        <v>157</v>
      </c>
      <c r="F330" s="50" t="s">
        <v>157</v>
      </c>
      <c r="G330" s="50" t="s">
        <v>157</v>
      </c>
      <c r="H330" s="50" t="s">
        <v>157</v>
      </c>
      <c r="I330" s="50" t="s">
        <v>157</v>
      </c>
      <c r="J330" s="51" t="s">
        <v>157</v>
      </c>
      <c r="K330" s="43">
        <v>14</v>
      </c>
      <c r="L330" s="46"/>
      <c r="M330" s="44"/>
      <c r="N330" s="43">
        <v>36</v>
      </c>
      <c r="O330" s="46"/>
      <c r="P330" s="44"/>
      <c r="Q330" s="43">
        <v>39</v>
      </c>
      <c r="R330" s="46"/>
      <c r="S330" s="44"/>
      <c r="T330" s="43">
        <v>44</v>
      </c>
      <c r="U330" s="46"/>
      <c r="V330" s="44"/>
      <c r="W330" s="43">
        <v>25</v>
      </c>
      <c r="X330" s="46"/>
      <c r="Y330" s="44"/>
      <c r="Z330" s="43">
        <f t="shared" si="13"/>
        <v>158</v>
      </c>
      <c r="AA330" s="44"/>
    </row>
    <row r="331" spans="1:27" s="9" customFormat="1" ht="30" customHeight="1">
      <c r="A331" s="16">
        <v>6</v>
      </c>
      <c r="B331" s="49" t="s">
        <v>158</v>
      </c>
      <c r="C331" s="50" t="s">
        <v>158</v>
      </c>
      <c r="D331" s="50" t="s">
        <v>158</v>
      </c>
      <c r="E331" s="50" t="s">
        <v>158</v>
      </c>
      <c r="F331" s="50" t="s">
        <v>158</v>
      </c>
      <c r="G331" s="50" t="s">
        <v>158</v>
      </c>
      <c r="H331" s="50" t="s">
        <v>158</v>
      </c>
      <c r="I331" s="50" t="s">
        <v>158</v>
      </c>
      <c r="J331" s="51" t="s">
        <v>158</v>
      </c>
      <c r="K331" s="43">
        <v>6</v>
      </c>
      <c r="L331" s="46"/>
      <c r="M331" s="44"/>
      <c r="N331" s="43">
        <v>31</v>
      </c>
      <c r="O331" s="46"/>
      <c r="P331" s="44"/>
      <c r="Q331" s="43">
        <v>39</v>
      </c>
      <c r="R331" s="46"/>
      <c r="S331" s="44"/>
      <c r="T331" s="43">
        <v>23</v>
      </c>
      <c r="U331" s="46"/>
      <c r="V331" s="44"/>
      <c r="W331" s="43">
        <v>25</v>
      </c>
      <c r="X331" s="46"/>
      <c r="Y331" s="44"/>
      <c r="Z331" s="43">
        <f t="shared" si="13"/>
        <v>124</v>
      </c>
      <c r="AA331" s="44"/>
    </row>
    <row r="332" spans="1:27" s="9" customFormat="1" ht="30" customHeight="1">
      <c r="A332" s="16">
        <v>7</v>
      </c>
      <c r="B332" s="49" t="s">
        <v>159</v>
      </c>
      <c r="C332" s="50" t="s">
        <v>159</v>
      </c>
      <c r="D332" s="50" t="s">
        <v>159</v>
      </c>
      <c r="E332" s="50" t="s">
        <v>159</v>
      </c>
      <c r="F332" s="50" t="s">
        <v>159</v>
      </c>
      <c r="G332" s="50" t="s">
        <v>159</v>
      </c>
      <c r="H332" s="50" t="s">
        <v>159</v>
      </c>
      <c r="I332" s="50" t="s">
        <v>159</v>
      </c>
      <c r="J332" s="51" t="s">
        <v>159</v>
      </c>
      <c r="K332" s="43">
        <v>24</v>
      </c>
      <c r="L332" s="46"/>
      <c r="M332" s="44"/>
      <c r="N332" s="43">
        <v>68</v>
      </c>
      <c r="O332" s="46"/>
      <c r="P332" s="44"/>
      <c r="Q332" s="43">
        <v>784</v>
      </c>
      <c r="R332" s="46"/>
      <c r="S332" s="44"/>
      <c r="T332" s="43">
        <v>131</v>
      </c>
      <c r="U332" s="46"/>
      <c r="V332" s="44"/>
      <c r="W332" s="43">
        <v>41</v>
      </c>
      <c r="X332" s="46"/>
      <c r="Y332" s="44"/>
      <c r="Z332" s="43">
        <f t="shared" si="13"/>
        <v>1048</v>
      </c>
      <c r="AA332" s="44"/>
    </row>
    <row r="333" spans="1:27" s="9" customFormat="1" ht="30" customHeight="1">
      <c r="A333" s="16">
        <v>8</v>
      </c>
      <c r="B333" s="49" t="s">
        <v>160</v>
      </c>
      <c r="C333" s="50" t="s">
        <v>160</v>
      </c>
      <c r="D333" s="50" t="s">
        <v>160</v>
      </c>
      <c r="E333" s="50" t="s">
        <v>160</v>
      </c>
      <c r="F333" s="50" t="s">
        <v>160</v>
      </c>
      <c r="G333" s="50" t="s">
        <v>160</v>
      </c>
      <c r="H333" s="50" t="s">
        <v>160</v>
      </c>
      <c r="I333" s="50" t="s">
        <v>160</v>
      </c>
      <c r="J333" s="51" t="s">
        <v>160</v>
      </c>
      <c r="K333" s="43">
        <v>26</v>
      </c>
      <c r="L333" s="46"/>
      <c r="M333" s="44"/>
      <c r="N333" s="43">
        <v>101</v>
      </c>
      <c r="O333" s="46"/>
      <c r="P333" s="44"/>
      <c r="Q333" s="43">
        <v>92</v>
      </c>
      <c r="R333" s="46"/>
      <c r="S333" s="44"/>
      <c r="T333" s="43">
        <v>63</v>
      </c>
      <c r="U333" s="46"/>
      <c r="V333" s="44"/>
      <c r="W333" s="43">
        <v>77</v>
      </c>
      <c r="X333" s="46"/>
      <c r="Y333" s="44"/>
      <c r="Z333" s="43">
        <f t="shared" si="13"/>
        <v>359</v>
      </c>
      <c r="AA333" s="44"/>
    </row>
    <row r="334" spans="1:27" s="9" customFormat="1" ht="30" customHeight="1">
      <c r="A334" s="16"/>
      <c r="B334" s="48"/>
      <c r="C334" s="48"/>
      <c r="D334" s="48"/>
      <c r="E334" s="48"/>
      <c r="F334" s="48"/>
      <c r="G334" s="48"/>
      <c r="H334" s="48"/>
      <c r="I334" s="48"/>
      <c r="J334" s="48"/>
      <c r="K334" s="43"/>
      <c r="L334" s="46"/>
      <c r="M334" s="44"/>
      <c r="N334" s="43"/>
      <c r="O334" s="46"/>
      <c r="P334" s="44"/>
      <c r="Q334" s="43"/>
      <c r="R334" s="46"/>
      <c r="S334" s="44"/>
      <c r="T334" s="43"/>
      <c r="U334" s="46"/>
      <c r="V334" s="44"/>
      <c r="W334" s="43"/>
      <c r="X334" s="46"/>
      <c r="Y334" s="44"/>
      <c r="Z334" s="43"/>
      <c r="AA334" s="44"/>
    </row>
    <row r="335" spans="1:27" s="9" customFormat="1" ht="30" customHeight="1">
      <c r="A335" s="16"/>
      <c r="B335" s="47"/>
      <c r="C335" s="47"/>
      <c r="D335" s="47"/>
      <c r="E335" s="47"/>
      <c r="F335" s="47"/>
      <c r="G335" s="47"/>
      <c r="H335" s="47"/>
      <c r="I335" s="47"/>
      <c r="J335" s="47"/>
      <c r="K335" s="43"/>
      <c r="L335" s="46"/>
      <c r="M335" s="44"/>
      <c r="N335" s="43"/>
      <c r="O335" s="46"/>
      <c r="P335" s="44"/>
      <c r="Q335" s="43"/>
      <c r="R335" s="46"/>
      <c r="S335" s="44"/>
      <c r="T335" s="43"/>
      <c r="U335" s="46"/>
      <c r="V335" s="44"/>
      <c r="W335" s="43"/>
      <c r="X335" s="46"/>
      <c r="Y335" s="44"/>
      <c r="Z335" s="43"/>
      <c r="AA335" s="44"/>
    </row>
    <row r="336" spans="1:27" s="9" customFormat="1" ht="30" customHeight="1">
      <c r="A336" s="24"/>
      <c r="B336" s="45" t="s">
        <v>61</v>
      </c>
      <c r="C336" s="45"/>
      <c r="D336" s="45"/>
      <c r="E336" s="45"/>
      <c r="F336" s="45"/>
      <c r="G336" s="45"/>
      <c r="H336" s="45"/>
      <c r="I336" s="45"/>
      <c r="J336" s="45"/>
      <c r="K336" s="43">
        <f>SUM(K325:K333)</f>
        <v>511</v>
      </c>
      <c r="L336" s="46"/>
      <c r="M336" s="44"/>
      <c r="N336" s="43">
        <f>SUM(N325:N333)</f>
        <v>1350</v>
      </c>
      <c r="O336" s="46"/>
      <c r="P336" s="44"/>
      <c r="Q336" s="43">
        <f>SUM(Q325:Q333)</f>
        <v>3170</v>
      </c>
      <c r="R336" s="46"/>
      <c r="S336" s="44"/>
      <c r="T336" s="43">
        <f>SUM(T325:T333)</f>
        <v>2059</v>
      </c>
      <c r="U336" s="46"/>
      <c r="V336" s="44"/>
      <c r="W336" s="43">
        <f>SUM(W325:W333)</f>
        <v>912</v>
      </c>
      <c r="X336" s="46"/>
      <c r="Y336" s="44"/>
      <c r="Z336" s="43">
        <f>SUM(Z325:Z333)</f>
        <v>8002</v>
      </c>
      <c r="AA336" s="44"/>
    </row>
    <row r="337" s="9" customFormat="1" ht="39.75" customHeight="1" thickBot="1"/>
    <row r="338" spans="3:26" s="9" customFormat="1" ht="39.75" customHeight="1" thickBot="1">
      <c r="C338" s="25"/>
      <c r="D338" s="37" t="s">
        <v>35</v>
      </c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9"/>
    </row>
    <row r="339" spans="3:26" s="9" customFormat="1" ht="39.75" customHeight="1" thickBot="1">
      <c r="C339" s="17"/>
      <c r="D339" s="40">
        <v>1</v>
      </c>
      <c r="E339" s="41"/>
      <c r="F339" s="41"/>
      <c r="G339" s="41"/>
      <c r="H339" s="42"/>
      <c r="I339" s="40">
        <v>2</v>
      </c>
      <c r="J339" s="41"/>
      <c r="K339" s="41"/>
      <c r="L339" s="42"/>
      <c r="M339" s="40">
        <v>3</v>
      </c>
      <c r="N339" s="41"/>
      <c r="O339" s="41"/>
      <c r="P339" s="41"/>
      <c r="Q339" s="41"/>
      <c r="R339" s="36">
        <v>4</v>
      </c>
      <c r="S339" s="36"/>
      <c r="T339" s="36"/>
      <c r="U339" s="36"/>
      <c r="V339" s="36"/>
      <c r="W339" s="36">
        <v>5</v>
      </c>
      <c r="X339" s="36"/>
      <c r="Y339" s="36"/>
      <c r="Z339" s="36"/>
    </row>
    <row r="340" spans="3:26" s="9" customFormat="1" ht="39.75" customHeight="1" thickBot="1">
      <c r="C340" s="25"/>
      <c r="D340" s="37" t="s">
        <v>36</v>
      </c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9"/>
    </row>
    <row r="341" spans="3:26" s="9" customFormat="1" ht="39.75" customHeight="1" thickBot="1">
      <c r="C341" s="17"/>
      <c r="D341" s="36">
        <v>1</v>
      </c>
      <c r="E341" s="36"/>
      <c r="F341" s="36"/>
      <c r="G341" s="36"/>
      <c r="H341" s="36">
        <v>2</v>
      </c>
      <c r="I341" s="36"/>
      <c r="J341" s="36"/>
      <c r="K341" s="36"/>
      <c r="L341" s="36">
        <v>3</v>
      </c>
      <c r="M341" s="36"/>
      <c r="N341" s="36"/>
      <c r="O341" s="36"/>
      <c r="P341" s="36">
        <v>4</v>
      </c>
      <c r="Q341" s="36"/>
      <c r="R341" s="36"/>
      <c r="S341" s="36"/>
      <c r="T341" s="36">
        <v>5</v>
      </c>
      <c r="U341" s="36"/>
      <c r="V341" s="36"/>
      <c r="W341" s="36"/>
      <c r="X341" s="36">
        <v>6</v>
      </c>
      <c r="Y341" s="36"/>
      <c r="Z341" s="36"/>
    </row>
    <row r="342" spans="3:26" s="9" customFormat="1" ht="39.75" customHeight="1" thickBot="1">
      <c r="C342" s="17"/>
      <c r="D342" s="36">
        <v>7</v>
      </c>
      <c r="E342" s="36"/>
      <c r="F342" s="36"/>
      <c r="G342" s="36"/>
      <c r="H342" s="36">
        <v>8</v>
      </c>
      <c r="I342" s="36"/>
      <c r="J342" s="36"/>
      <c r="K342" s="36"/>
      <c r="L342" s="36">
        <v>9</v>
      </c>
      <c r="M342" s="36"/>
      <c r="N342" s="36"/>
      <c r="O342" s="36"/>
      <c r="P342" s="36">
        <v>10</v>
      </c>
      <c r="Q342" s="36"/>
      <c r="R342" s="36"/>
      <c r="S342" s="36"/>
      <c r="T342" s="36">
        <v>14</v>
      </c>
      <c r="U342" s="36"/>
      <c r="V342" s="36"/>
      <c r="W342" s="36"/>
      <c r="X342" s="36">
        <v>15</v>
      </c>
      <c r="Y342" s="36"/>
      <c r="Z342" s="36"/>
    </row>
    <row r="343" ht="39.75" customHeight="1"/>
  </sheetData>
  <sheetProtection/>
  <mergeCells count="1648">
    <mergeCell ref="A2:AA2"/>
    <mergeCell ref="A3:AA3"/>
    <mergeCell ref="A4:AA4"/>
    <mergeCell ref="B9:J9"/>
    <mergeCell ref="K9:AA9"/>
    <mergeCell ref="B10:J10"/>
    <mergeCell ref="K10:M10"/>
    <mergeCell ref="N10:P10"/>
    <mergeCell ref="Q10:S10"/>
    <mergeCell ref="T10:V10"/>
    <mergeCell ref="W10:Y10"/>
    <mergeCell ref="Z10:AA10"/>
    <mergeCell ref="B11:I11"/>
    <mergeCell ref="K11:M11"/>
    <mergeCell ref="N11:P11"/>
    <mergeCell ref="Q11:S11"/>
    <mergeCell ref="T11:V11"/>
    <mergeCell ref="W11:Y11"/>
    <mergeCell ref="Z11:AA11"/>
    <mergeCell ref="B12:AA12"/>
    <mergeCell ref="A13:A15"/>
    <mergeCell ref="B13:I15"/>
    <mergeCell ref="K13:M13"/>
    <mergeCell ref="N13:P13"/>
    <mergeCell ref="Q13:S13"/>
    <mergeCell ref="T13:V13"/>
    <mergeCell ref="W13:Y13"/>
    <mergeCell ref="Z13:AA13"/>
    <mergeCell ref="K14:M14"/>
    <mergeCell ref="N14:P14"/>
    <mergeCell ref="Q14:S14"/>
    <mergeCell ref="T14:V14"/>
    <mergeCell ref="W14:Y14"/>
    <mergeCell ref="Z14:AA14"/>
    <mergeCell ref="K15:M15"/>
    <mergeCell ref="N15:P15"/>
    <mergeCell ref="Q15:S15"/>
    <mergeCell ref="T15:V15"/>
    <mergeCell ref="W15:Y15"/>
    <mergeCell ref="Z15:AA15"/>
    <mergeCell ref="A16:A18"/>
    <mergeCell ref="B16:I18"/>
    <mergeCell ref="K16:M16"/>
    <mergeCell ref="N16:P16"/>
    <mergeCell ref="Q16:S16"/>
    <mergeCell ref="T16:V16"/>
    <mergeCell ref="W16:Y16"/>
    <mergeCell ref="Z16:AA16"/>
    <mergeCell ref="K17:M17"/>
    <mergeCell ref="N17:P17"/>
    <mergeCell ref="Q17:S17"/>
    <mergeCell ref="T17:V17"/>
    <mergeCell ref="W17:Y17"/>
    <mergeCell ref="Z17:AA17"/>
    <mergeCell ref="K18:M18"/>
    <mergeCell ref="N18:P18"/>
    <mergeCell ref="Q18:S18"/>
    <mergeCell ref="T18:V18"/>
    <mergeCell ref="W18:Y18"/>
    <mergeCell ref="Z18:AA18"/>
    <mergeCell ref="A19:A21"/>
    <mergeCell ref="B19:I21"/>
    <mergeCell ref="K19:M19"/>
    <mergeCell ref="N19:P19"/>
    <mergeCell ref="Q19:S19"/>
    <mergeCell ref="T19:V19"/>
    <mergeCell ref="W19:Y19"/>
    <mergeCell ref="Z19:AA19"/>
    <mergeCell ref="K20:M20"/>
    <mergeCell ref="N20:P20"/>
    <mergeCell ref="Q20:S20"/>
    <mergeCell ref="T20:V20"/>
    <mergeCell ref="W20:Y20"/>
    <mergeCell ref="Z20:AA20"/>
    <mergeCell ref="K21:M21"/>
    <mergeCell ref="N21:P21"/>
    <mergeCell ref="Q21:S21"/>
    <mergeCell ref="T21:V21"/>
    <mergeCell ref="W21:Y21"/>
    <mergeCell ref="Z21:AA21"/>
    <mergeCell ref="A22:A24"/>
    <mergeCell ref="B22:I24"/>
    <mergeCell ref="K22:M22"/>
    <mergeCell ref="N22:P22"/>
    <mergeCell ref="Q22:S22"/>
    <mergeCell ref="T22:V22"/>
    <mergeCell ref="W22:Y22"/>
    <mergeCell ref="Z22:AA22"/>
    <mergeCell ref="K23:M23"/>
    <mergeCell ref="N23:P23"/>
    <mergeCell ref="Q23:S23"/>
    <mergeCell ref="T23:V23"/>
    <mergeCell ref="W23:Y23"/>
    <mergeCell ref="Z23:AA23"/>
    <mergeCell ref="K24:M24"/>
    <mergeCell ref="N24:P24"/>
    <mergeCell ref="Q24:S24"/>
    <mergeCell ref="T24:V24"/>
    <mergeCell ref="W24:Y24"/>
    <mergeCell ref="Z24:AA24"/>
    <mergeCell ref="A25:A27"/>
    <mergeCell ref="B25:I27"/>
    <mergeCell ref="K25:M25"/>
    <mergeCell ref="N25:P25"/>
    <mergeCell ref="Q25:S25"/>
    <mergeCell ref="T25:V25"/>
    <mergeCell ref="W25:Y25"/>
    <mergeCell ref="Z25:AA25"/>
    <mergeCell ref="K26:M26"/>
    <mergeCell ref="N26:P26"/>
    <mergeCell ref="Q26:S26"/>
    <mergeCell ref="T26:V26"/>
    <mergeCell ref="W26:Y26"/>
    <mergeCell ref="Z26:AA26"/>
    <mergeCell ref="K27:M27"/>
    <mergeCell ref="N27:P27"/>
    <mergeCell ref="Q27:S27"/>
    <mergeCell ref="T27:V27"/>
    <mergeCell ref="W27:Y27"/>
    <mergeCell ref="Z27:AA27"/>
    <mergeCell ref="B28:AA28"/>
    <mergeCell ref="A29:A31"/>
    <mergeCell ref="B29:I31"/>
    <mergeCell ref="K29:M29"/>
    <mergeCell ref="N29:P29"/>
    <mergeCell ref="Q29:S29"/>
    <mergeCell ref="T29:V29"/>
    <mergeCell ref="W29:Y29"/>
    <mergeCell ref="Z29:AA29"/>
    <mergeCell ref="K30:M30"/>
    <mergeCell ref="N30:P30"/>
    <mergeCell ref="Q30:S30"/>
    <mergeCell ref="T30:V30"/>
    <mergeCell ref="W30:Y30"/>
    <mergeCell ref="Z30:AA30"/>
    <mergeCell ref="K31:M31"/>
    <mergeCell ref="N31:P31"/>
    <mergeCell ref="Q31:S31"/>
    <mergeCell ref="T31:V31"/>
    <mergeCell ref="W31:Y31"/>
    <mergeCell ref="Z31:AA31"/>
    <mergeCell ref="A32:A34"/>
    <mergeCell ref="B32:I34"/>
    <mergeCell ref="K32:M32"/>
    <mergeCell ref="N32:P32"/>
    <mergeCell ref="Q32:S32"/>
    <mergeCell ref="T32:V32"/>
    <mergeCell ref="K34:M34"/>
    <mergeCell ref="N34:P34"/>
    <mergeCell ref="Q34:S34"/>
    <mergeCell ref="T34:V34"/>
    <mergeCell ref="W32:Y32"/>
    <mergeCell ref="Z32:AA32"/>
    <mergeCell ref="K33:M33"/>
    <mergeCell ref="N33:P33"/>
    <mergeCell ref="Q33:S33"/>
    <mergeCell ref="T33:V33"/>
    <mergeCell ref="W33:Y33"/>
    <mergeCell ref="Z33:AA33"/>
    <mergeCell ref="W34:Y34"/>
    <mergeCell ref="Z34:AA34"/>
    <mergeCell ref="A35:A37"/>
    <mergeCell ref="B35:I37"/>
    <mergeCell ref="K35:M35"/>
    <mergeCell ref="N35:P35"/>
    <mergeCell ref="Q35:S35"/>
    <mergeCell ref="T35:V35"/>
    <mergeCell ref="W35:Y35"/>
    <mergeCell ref="Z35:AA35"/>
    <mergeCell ref="K36:M36"/>
    <mergeCell ref="N36:P36"/>
    <mergeCell ref="Q36:S36"/>
    <mergeCell ref="T36:V36"/>
    <mergeCell ref="W36:Y36"/>
    <mergeCell ref="Z36:AA36"/>
    <mergeCell ref="K37:M37"/>
    <mergeCell ref="N37:P37"/>
    <mergeCell ref="Q37:S37"/>
    <mergeCell ref="T37:V37"/>
    <mergeCell ref="W37:Y37"/>
    <mergeCell ref="Z37:AA37"/>
    <mergeCell ref="A38:A40"/>
    <mergeCell ref="B38:I40"/>
    <mergeCell ref="K38:M38"/>
    <mergeCell ref="N38:P38"/>
    <mergeCell ref="Q38:S38"/>
    <mergeCell ref="T38:V38"/>
    <mergeCell ref="K40:M40"/>
    <mergeCell ref="N40:P40"/>
    <mergeCell ref="Q40:S40"/>
    <mergeCell ref="T40:V40"/>
    <mergeCell ref="W38:Y38"/>
    <mergeCell ref="Z38:AA38"/>
    <mergeCell ref="K39:M39"/>
    <mergeCell ref="N39:P39"/>
    <mergeCell ref="Q39:S39"/>
    <mergeCell ref="T39:V39"/>
    <mergeCell ref="W39:Y39"/>
    <mergeCell ref="Z39:AA39"/>
    <mergeCell ref="W40:Y40"/>
    <mergeCell ref="Z40:AA40"/>
    <mergeCell ref="A41:A43"/>
    <mergeCell ref="B41:I43"/>
    <mergeCell ref="K41:M41"/>
    <mergeCell ref="N41:P41"/>
    <mergeCell ref="Q41:S41"/>
    <mergeCell ref="T41:V41"/>
    <mergeCell ref="W41:Y41"/>
    <mergeCell ref="Z41:AA41"/>
    <mergeCell ref="K42:M42"/>
    <mergeCell ref="N42:P42"/>
    <mergeCell ref="Q42:S42"/>
    <mergeCell ref="T42:V42"/>
    <mergeCell ref="W42:Y42"/>
    <mergeCell ref="Z42:AA42"/>
    <mergeCell ref="K43:M43"/>
    <mergeCell ref="N43:P43"/>
    <mergeCell ref="Q43:S43"/>
    <mergeCell ref="T43:V43"/>
    <mergeCell ref="W43:Y43"/>
    <mergeCell ref="Z43:AA43"/>
    <mergeCell ref="D46:Z46"/>
    <mergeCell ref="D47:H47"/>
    <mergeCell ref="I47:L47"/>
    <mergeCell ref="M47:Q47"/>
    <mergeCell ref="R47:V47"/>
    <mergeCell ref="W47:Z47"/>
    <mergeCell ref="D48:Z48"/>
    <mergeCell ref="D49:G49"/>
    <mergeCell ref="H49:K49"/>
    <mergeCell ref="L49:O49"/>
    <mergeCell ref="P49:S49"/>
    <mergeCell ref="T49:W49"/>
    <mergeCell ref="X49:Z49"/>
    <mergeCell ref="D50:G50"/>
    <mergeCell ref="H50:K50"/>
    <mergeCell ref="L50:O50"/>
    <mergeCell ref="P50:S50"/>
    <mergeCell ref="T50:W50"/>
    <mergeCell ref="X50:Z50"/>
    <mergeCell ref="B59:J59"/>
    <mergeCell ref="K59:AA59"/>
    <mergeCell ref="B60:J60"/>
    <mergeCell ref="K60:M60"/>
    <mergeCell ref="N60:P60"/>
    <mergeCell ref="Q60:S60"/>
    <mergeCell ref="T60:V60"/>
    <mergeCell ref="W60:Y60"/>
    <mergeCell ref="Z60:AA60"/>
    <mergeCell ref="W62:Y62"/>
    <mergeCell ref="Z62:AA62"/>
    <mergeCell ref="B61:J61"/>
    <mergeCell ref="K61:M61"/>
    <mergeCell ref="N61:P61"/>
    <mergeCell ref="Q61:S61"/>
    <mergeCell ref="T61:V61"/>
    <mergeCell ref="W61:Y61"/>
    <mergeCell ref="N63:P63"/>
    <mergeCell ref="Q63:S63"/>
    <mergeCell ref="T63:V63"/>
    <mergeCell ref="W63:Y63"/>
    <mergeCell ref="Z61:AA61"/>
    <mergeCell ref="B62:J62"/>
    <mergeCell ref="K62:M62"/>
    <mergeCell ref="N62:P62"/>
    <mergeCell ref="Q62:S62"/>
    <mergeCell ref="T62:V62"/>
    <mergeCell ref="Z63:AA63"/>
    <mergeCell ref="B64:J64"/>
    <mergeCell ref="K64:M64"/>
    <mergeCell ref="N64:P64"/>
    <mergeCell ref="Q64:S64"/>
    <mergeCell ref="T64:V64"/>
    <mergeCell ref="W64:Y64"/>
    <mergeCell ref="Z64:AA64"/>
    <mergeCell ref="B63:J63"/>
    <mergeCell ref="K63:M63"/>
    <mergeCell ref="B65:J65"/>
    <mergeCell ref="K65:M65"/>
    <mergeCell ref="N65:P65"/>
    <mergeCell ref="Q65:S65"/>
    <mergeCell ref="T65:V65"/>
    <mergeCell ref="W65:Y65"/>
    <mergeCell ref="Z65:AA65"/>
    <mergeCell ref="B67:J67"/>
    <mergeCell ref="K67:AA67"/>
    <mergeCell ref="B68:J68"/>
    <mergeCell ref="K68:M68"/>
    <mergeCell ref="N68:P68"/>
    <mergeCell ref="Q68:S68"/>
    <mergeCell ref="T68:V68"/>
    <mergeCell ref="W68:Y68"/>
    <mergeCell ref="Z68:AA68"/>
    <mergeCell ref="W70:Y70"/>
    <mergeCell ref="Z70:AA70"/>
    <mergeCell ref="B69:J69"/>
    <mergeCell ref="K69:M69"/>
    <mergeCell ref="N69:P69"/>
    <mergeCell ref="Q69:S69"/>
    <mergeCell ref="T69:V69"/>
    <mergeCell ref="W69:Y69"/>
    <mergeCell ref="N71:P71"/>
    <mergeCell ref="Q71:S71"/>
    <mergeCell ref="T71:V71"/>
    <mergeCell ref="W71:Y71"/>
    <mergeCell ref="Z69:AA69"/>
    <mergeCell ref="B70:J70"/>
    <mergeCell ref="K70:M70"/>
    <mergeCell ref="N70:P70"/>
    <mergeCell ref="Q70:S70"/>
    <mergeCell ref="T70:V70"/>
    <mergeCell ref="Z71:AA71"/>
    <mergeCell ref="B72:J72"/>
    <mergeCell ref="K72:M72"/>
    <mergeCell ref="N72:P72"/>
    <mergeCell ref="Q72:S72"/>
    <mergeCell ref="T72:V72"/>
    <mergeCell ref="W72:Y72"/>
    <mergeCell ref="Z72:AA72"/>
    <mergeCell ref="B71:J71"/>
    <mergeCell ref="K71:M71"/>
    <mergeCell ref="D74:Z74"/>
    <mergeCell ref="D75:H75"/>
    <mergeCell ref="I75:L75"/>
    <mergeCell ref="M75:Q75"/>
    <mergeCell ref="R75:V75"/>
    <mergeCell ref="W75:Z75"/>
    <mergeCell ref="D76:Z76"/>
    <mergeCell ref="D77:G77"/>
    <mergeCell ref="H77:K77"/>
    <mergeCell ref="L77:O77"/>
    <mergeCell ref="P77:S77"/>
    <mergeCell ref="T77:W77"/>
    <mergeCell ref="X77:Z77"/>
    <mergeCell ref="T88:V88"/>
    <mergeCell ref="W88:Y88"/>
    <mergeCell ref="Z88:AA88"/>
    <mergeCell ref="D78:G78"/>
    <mergeCell ref="H78:K78"/>
    <mergeCell ref="L78:O78"/>
    <mergeCell ref="P78:S78"/>
    <mergeCell ref="T78:W78"/>
    <mergeCell ref="X78:Z78"/>
    <mergeCell ref="N89:P89"/>
    <mergeCell ref="Q89:S89"/>
    <mergeCell ref="T89:V89"/>
    <mergeCell ref="W89:Y89"/>
    <mergeCell ref="B87:J87"/>
    <mergeCell ref="K87:AA87"/>
    <mergeCell ref="B88:J88"/>
    <mergeCell ref="K88:M88"/>
    <mergeCell ref="N88:P88"/>
    <mergeCell ref="Q88:S88"/>
    <mergeCell ref="Z89:AA89"/>
    <mergeCell ref="A90:J90"/>
    <mergeCell ref="K90:M90"/>
    <mergeCell ref="N90:P90"/>
    <mergeCell ref="Q90:S90"/>
    <mergeCell ref="T90:V90"/>
    <mergeCell ref="W90:Y90"/>
    <mergeCell ref="Z90:AA90"/>
    <mergeCell ref="B89:J89"/>
    <mergeCell ref="K89:M89"/>
    <mergeCell ref="W92:Y92"/>
    <mergeCell ref="Z92:AA92"/>
    <mergeCell ref="B91:J91"/>
    <mergeCell ref="K91:M91"/>
    <mergeCell ref="N91:P91"/>
    <mergeCell ref="Q91:S91"/>
    <mergeCell ref="T91:V91"/>
    <mergeCell ref="W91:Y91"/>
    <mergeCell ref="N93:P93"/>
    <mergeCell ref="Q93:S93"/>
    <mergeCell ref="T93:V93"/>
    <mergeCell ref="W93:Y93"/>
    <mergeCell ref="Z91:AA91"/>
    <mergeCell ref="B92:J92"/>
    <mergeCell ref="K92:M92"/>
    <mergeCell ref="N92:P92"/>
    <mergeCell ref="Q92:S92"/>
    <mergeCell ref="T92:V92"/>
    <mergeCell ref="Z93:AA93"/>
    <mergeCell ref="B94:J94"/>
    <mergeCell ref="K94:M94"/>
    <mergeCell ref="N94:P94"/>
    <mergeCell ref="Q94:S94"/>
    <mergeCell ref="T94:V94"/>
    <mergeCell ref="W94:Y94"/>
    <mergeCell ref="Z94:AA94"/>
    <mergeCell ref="B93:J93"/>
    <mergeCell ref="K93:M93"/>
    <mergeCell ref="W96:Y96"/>
    <mergeCell ref="Z96:AA96"/>
    <mergeCell ref="B95:J95"/>
    <mergeCell ref="K95:M95"/>
    <mergeCell ref="N95:P95"/>
    <mergeCell ref="Q95:S95"/>
    <mergeCell ref="T95:V95"/>
    <mergeCell ref="W95:Y95"/>
    <mergeCell ref="N97:P97"/>
    <mergeCell ref="Q97:S97"/>
    <mergeCell ref="T97:V97"/>
    <mergeCell ref="W97:Y97"/>
    <mergeCell ref="Z95:AA95"/>
    <mergeCell ref="B96:J96"/>
    <mergeCell ref="K96:M96"/>
    <mergeCell ref="N96:P96"/>
    <mergeCell ref="Q96:S96"/>
    <mergeCell ref="T96:V96"/>
    <mergeCell ref="Z97:AA97"/>
    <mergeCell ref="B98:J98"/>
    <mergeCell ref="K98:M98"/>
    <mergeCell ref="N98:P98"/>
    <mergeCell ref="Q98:S98"/>
    <mergeCell ref="T98:V98"/>
    <mergeCell ref="W98:Y98"/>
    <mergeCell ref="Z98:AA98"/>
    <mergeCell ref="B97:J97"/>
    <mergeCell ref="K97:M97"/>
    <mergeCell ref="W100:Y100"/>
    <mergeCell ref="Z100:AA100"/>
    <mergeCell ref="B99:J99"/>
    <mergeCell ref="K99:M99"/>
    <mergeCell ref="N99:P99"/>
    <mergeCell ref="Q99:S99"/>
    <mergeCell ref="T99:V99"/>
    <mergeCell ref="W99:Y99"/>
    <mergeCell ref="N101:P101"/>
    <mergeCell ref="Q101:S101"/>
    <mergeCell ref="T101:V101"/>
    <mergeCell ref="W101:Y101"/>
    <mergeCell ref="Z99:AA99"/>
    <mergeCell ref="B100:J100"/>
    <mergeCell ref="K100:M100"/>
    <mergeCell ref="N100:P100"/>
    <mergeCell ref="Q100:S100"/>
    <mergeCell ref="T100:V100"/>
    <mergeCell ref="Z101:AA101"/>
    <mergeCell ref="B102:J102"/>
    <mergeCell ref="K102:M102"/>
    <mergeCell ref="N102:P102"/>
    <mergeCell ref="Q102:S102"/>
    <mergeCell ref="T102:V102"/>
    <mergeCell ref="W102:Y102"/>
    <mergeCell ref="Z102:AA102"/>
    <mergeCell ref="B101:J101"/>
    <mergeCell ref="K101:M101"/>
    <mergeCell ref="A103:AA103"/>
    <mergeCell ref="A104:J104"/>
    <mergeCell ref="K104:M104"/>
    <mergeCell ref="N104:P104"/>
    <mergeCell ref="Q104:S104"/>
    <mergeCell ref="T104:V104"/>
    <mergeCell ref="W104:Y104"/>
    <mergeCell ref="Z104:AA104"/>
    <mergeCell ref="W106:Y106"/>
    <mergeCell ref="Z106:AA106"/>
    <mergeCell ref="B105:J105"/>
    <mergeCell ref="K105:M105"/>
    <mergeCell ref="N105:P105"/>
    <mergeCell ref="Q105:S105"/>
    <mergeCell ref="T105:V105"/>
    <mergeCell ref="W105:Y105"/>
    <mergeCell ref="N107:P107"/>
    <mergeCell ref="Q107:S107"/>
    <mergeCell ref="T107:V107"/>
    <mergeCell ref="W107:Y107"/>
    <mergeCell ref="Z105:AA105"/>
    <mergeCell ref="B106:J106"/>
    <mergeCell ref="K106:M106"/>
    <mergeCell ref="N106:P106"/>
    <mergeCell ref="Q106:S106"/>
    <mergeCell ref="T106:V106"/>
    <mergeCell ref="Z107:AA107"/>
    <mergeCell ref="B108:J108"/>
    <mergeCell ref="K108:M108"/>
    <mergeCell ref="N108:P108"/>
    <mergeCell ref="Q108:S108"/>
    <mergeCell ref="T108:V108"/>
    <mergeCell ref="W108:Y108"/>
    <mergeCell ref="Z108:AA108"/>
    <mergeCell ref="B107:J107"/>
    <mergeCell ref="K107:M107"/>
    <mergeCell ref="W110:Y110"/>
    <mergeCell ref="Z110:AA110"/>
    <mergeCell ref="B109:J109"/>
    <mergeCell ref="K109:M109"/>
    <mergeCell ref="N109:P109"/>
    <mergeCell ref="Q109:S109"/>
    <mergeCell ref="T109:V109"/>
    <mergeCell ref="W109:Y109"/>
    <mergeCell ref="N111:P111"/>
    <mergeCell ref="Q111:S111"/>
    <mergeCell ref="T111:V111"/>
    <mergeCell ref="W111:Y111"/>
    <mergeCell ref="Z109:AA109"/>
    <mergeCell ref="B110:J110"/>
    <mergeCell ref="K110:M110"/>
    <mergeCell ref="N110:P110"/>
    <mergeCell ref="Q110:S110"/>
    <mergeCell ref="T110:V110"/>
    <mergeCell ref="Z111:AA111"/>
    <mergeCell ref="B112:J112"/>
    <mergeCell ref="K112:M112"/>
    <mergeCell ref="N112:P112"/>
    <mergeCell ref="Q112:S112"/>
    <mergeCell ref="T112:V112"/>
    <mergeCell ref="W112:Y112"/>
    <mergeCell ref="Z112:AA112"/>
    <mergeCell ref="B111:J111"/>
    <mergeCell ref="K111:M111"/>
    <mergeCell ref="W114:Y114"/>
    <mergeCell ref="Z114:AA114"/>
    <mergeCell ref="B113:J113"/>
    <mergeCell ref="K113:M113"/>
    <mergeCell ref="N113:P113"/>
    <mergeCell ref="Q113:S113"/>
    <mergeCell ref="T113:V113"/>
    <mergeCell ref="W113:Y113"/>
    <mergeCell ref="N115:P115"/>
    <mergeCell ref="Q115:S115"/>
    <mergeCell ref="T115:V115"/>
    <mergeCell ref="W115:Y115"/>
    <mergeCell ref="Z113:AA113"/>
    <mergeCell ref="B114:J114"/>
    <mergeCell ref="K114:M114"/>
    <mergeCell ref="N114:P114"/>
    <mergeCell ref="Q114:S114"/>
    <mergeCell ref="T114:V114"/>
    <mergeCell ref="Z115:AA115"/>
    <mergeCell ref="B116:J116"/>
    <mergeCell ref="K116:M116"/>
    <mergeCell ref="N116:P116"/>
    <mergeCell ref="Q116:S116"/>
    <mergeCell ref="T116:V116"/>
    <mergeCell ref="W116:Y116"/>
    <mergeCell ref="Z116:AA116"/>
    <mergeCell ref="B115:J115"/>
    <mergeCell ref="K115:M115"/>
    <mergeCell ref="D118:Z118"/>
    <mergeCell ref="D119:H119"/>
    <mergeCell ref="I119:L119"/>
    <mergeCell ref="M119:Q119"/>
    <mergeCell ref="R119:V119"/>
    <mergeCell ref="W119:Z119"/>
    <mergeCell ref="D120:Z120"/>
    <mergeCell ref="D121:G121"/>
    <mergeCell ref="H121:K121"/>
    <mergeCell ref="L121:O121"/>
    <mergeCell ref="P121:S121"/>
    <mergeCell ref="T121:W121"/>
    <mergeCell ref="X121:Z121"/>
    <mergeCell ref="T132:V132"/>
    <mergeCell ref="W132:Y132"/>
    <mergeCell ref="Z132:AA132"/>
    <mergeCell ref="D122:G122"/>
    <mergeCell ref="H122:K122"/>
    <mergeCell ref="L122:O122"/>
    <mergeCell ref="P122:S122"/>
    <mergeCell ref="T122:W122"/>
    <mergeCell ref="X122:Z122"/>
    <mergeCell ref="N133:P133"/>
    <mergeCell ref="Q133:S133"/>
    <mergeCell ref="T133:V133"/>
    <mergeCell ref="W133:Y133"/>
    <mergeCell ref="B131:J131"/>
    <mergeCell ref="K131:AA131"/>
    <mergeCell ref="B132:J132"/>
    <mergeCell ref="K132:M132"/>
    <mergeCell ref="N132:P132"/>
    <mergeCell ref="Q132:S132"/>
    <mergeCell ref="Z133:AA133"/>
    <mergeCell ref="A134:J134"/>
    <mergeCell ref="K134:M134"/>
    <mergeCell ref="N134:P134"/>
    <mergeCell ref="Q134:S134"/>
    <mergeCell ref="T134:V134"/>
    <mergeCell ref="W134:Y134"/>
    <mergeCell ref="Z134:AA134"/>
    <mergeCell ref="B133:J133"/>
    <mergeCell ref="K133:M133"/>
    <mergeCell ref="W136:Y136"/>
    <mergeCell ref="Z136:AA136"/>
    <mergeCell ref="B135:J135"/>
    <mergeCell ref="K135:M135"/>
    <mergeCell ref="N135:P135"/>
    <mergeCell ref="Q135:S135"/>
    <mergeCell ref="T135:V135"/>
    <mergeCell ref="W135:Y135"/>
    <mergeCell ref="N137:P137"/>
    <mergeCell ref="Q137:S137"/>
    <mergeCell ref="T137:V137"/>
    <mergeCell ref="W137:Y137"/>
    <mergeCell ref="Z135:AA135"/>
    <mergeCell ref="B136:J136"/>
    <mergeCell ref="K136:M136"/>
    <mergeCell ref="N136:P136"/>
    <mergeCell ref="Q136:S136"/>
    <mergeCell ref="T136:V136"/>
    <mergeCell ref="Z137:AA137"/>
    <mergeCell ref="B138:J138"/>
    <mergeCell ref="K138:M138"/>
    <mergeCell ref="N138:P138"/>
    <mergeCell ref="Q138:S138"/>
    <mergeCell ref="T138:V138"/>
    <mergeCell ref="W138:Y138"/>
    <mergeCell ref="Z138:AA138"/>
    <mergeCell ref="B137:J137"/>
    <mergeCell ref="K137:M137"/>
    <mergeCell ref="W140:Y140"/>
    <mergeCell ref="Z140:AA140"/>
    <mergeCell ref="B139:J139"/>
    <mergeCell ref="K139:M139"/>
    <mergeCell ref="N139:P139"/>
    <mergeCell ref="Q139:S139"/>
    <mergeCell ref="T139:V139"/>
    <mergeCell ref="W139:Y139"/>
    <mergeCell ref="N141:P141"/>
    <mergeCell ref="Q141:S141"/>
    <mergeCell ref="T141:V141"/>
    <mergeCell ref="W141:Y141"/>
    <mergeCell ref="Z139:AA139"/>
    <mergeCell ref="B140:J140"/>
    <mergeCell ref="K140:M140"/>
    <mergeCell ref="N140:P140"/>
    <mergeCell ref="Q140:S140"/>
    <mergeCell ref="T140:V140"/>
    <mergeCell ref="Z141:AA141"/>
    <mergeCell ref="B142:J142"/>
    <mergeCell ref="K142:M142"/>
    <mergeCell ref="N142:P142"/>
    <mergeCell ref="Q142:S142"/>
    <mergeCell ref="T142:V142"/>
    <mergeCell ref="W142:Y142"/>
    <mergeCell ref="Z142:AA142"/>
    <mergeCell ref="B141:J141"/>
    <mergeCell ref="K141:M141"/>
    <mergeCell ref="W144:Y144"/>
    <mergeCell ref="Z144:AA144"/>
    <mergeCell ref="B143:J143"/>
    <mergeCell ref="K143:M143"/>
    <mergeCell ref="N143:P143"/>
    <mergeCell ref="Q143:S143"/>
    <mergeCell ref="T143:V143"/>
    <mergeCell ref="W143:Y143"/>
    <mergeCell ref="N145:P145"/>
    <mergeCell ref="Q145:S145"/>
    <mergeCell ref="T145:V145"/>
    <mergeCell ref="W145:Y145"/>
    <mergeCell ref="Z143:AA143"/>
    <mergeCell ref="B144:J144"/>
    <mergeCell ref="K144:M144"/>
    <mergeCell ref="N144:P144"/>
    <mergeCell ref="Q144:S144"/>
    <mergeCell ref="T144:V144"/>
    <mergeCell ref="Z145:AA145"/>
    <mergeCell ref="B146:J146"/>
    <mergeCell ref="K146:M146"/>
    <mergeCell ref="N146:P146"/>
    <mergeCell ref="Q146:S146"/>
    <mergeCell ref="T146:V146"/>
    <mergeCell ref="W146:Y146"/>
    <mergeCell ref="Z146:AA146"/>
    <mergeCell ref="B145:J145"/>
    <mergeCell ref="K145:M145"/>
    <mergeCell ref="A147:AA147"/>
    <mergeCell ref="A148:J148"/>
    <mergeCell ref="K148:M148"/>
    <mergeCell ref="N148:P148"/>
    <mergeCell ref="Q148:S148"/>
    <mergeCell ref="T148:V148"/>
    <mergeCell ref="W148:Y148"/>
    <mergeCell ref="Z148:AA148"/>
    <mergeCell ref="W150:Y150"/>
    <mergeCell ref="Z150:AA150"/>
    <mergeCell ref="B149:J149"/>
    <mergeCell ref="K149:M149"/>
    <mergeCell ref="N149:P149"/>
    <mergeCell ref="Q149:S149"/>
    <mergeCell ref="T149:V149"/>
    <mergeCell ref="W149:Y149"/>
    <mergeCell ref="N151:P151"/>
    <mergeCell ref="Q151:S151"/>
    <mergeCell ref="T151:V151"/>
    <mergeCell ref="W151:Y151"/>
    <mergeCell ref="Z149:AA149"/>
    <mergeCell ref="B150:J150"/>
    <mergeCell ref="K150:M150"/>
    <mergeCell ref="N150:P150"/>
    <mergeCell ref="Q150:S150"/>
    <mergeCell ref="T150:V150"/>
    <mergeCell ref="Z151:AA151"/>
    <mergeCell ref="B152:J152"/>
    <mergeCell ref="K152:M152"/>
    <mergeCell ref="N152:P152"/>
    <mergeCell ref="Q152:S152"/>
    <mergeCell ref="T152:V152"/>
    <mergeCell ref="W152:Y152"/>
    <mergeCell ref="Z152:AA152"/>
    <mergeCell ref="B151:J151"/>
    <mergeCell ref="K151:M151"/>
    <mergeCell ref="W154:Y154"/>
    <mergeCell ref="Z154:AA154"/>
    <mergeCell ref="B153:J153"/>
    <mergeCell ref="K153:M153"/>
    <mergeCell ref="N153:P153"/>
    <mergeCell ref="Q153:S153"/>
    <mergeCell ref="T153:V153"/>
    <mergeCell ref="W153:Y153"/>
    <mergeCell ref="N155:P155"/>
    <mergeCell ref="Q155:S155"/>
    <mergeCell ref="T155:V155"/>
    <mergeCell ref="W155:Y155"/>
    <mergeCell ref="Z153:AA153"/>
    <mergeCell ref="B154:J154"/>
    <mergeCell ref="K154:M154"/>
    <mergeCell ref="N154:P154"/>
    <mergeCell ref="Q154:S154"/>
    <mergeCell ref="T154:V154"/>
    <mergeCell ref="Z155:AA155"/>
    <mergeCell ref="B156:J156"/>
    <mergeCell ref="K156:M156"/>
    <mergeCell ref="N156:P156"/>
    <mergeCell ref="Q156:S156"/>
    <mergeCell ref="T156:V156"/>
    <mergeCell ref="W156:Y156"/>
    <mergeCell ref="Z156:AA156"/>
    <mergeCell ref="B155:J155"/>
    <mergeCell ref="K155:M155"/>
    <mergeCell ref="W158:Y158"/>
    <mergeCell ref="Z158:AA158"/>
    <mergeCell ref="B157:J157"/>
    <mergeCell ref="K157:M157"/>
    <mergeCell ref="N157:P157"/>
    <mergeCell ref="Q157:S157"/>
    <mergeCell ref="T157:V157"/>
    <mergeCell ref="W157:Y157"/>
    <mergeCell ref="N159:P159"/>
    <mergeCell ref="Q159:S159"/>
    <mergeCell ref="T159:V159"/>
    <mergeCell ref="W159:Y159"/>
    <mergeCell ref="Z157:AA157"/>
    <mergeCell ref="B158:J158"/>
    <mergeCell ref="K158:M158"/>
    <mergeCell ref="N158:P158"/>
    <mergeCell ref="Q158:S158"/>
    <mergeCell ref="T158:V158"/>
    <mergeCell ref="Z159:AA159"/>
    <mergeCell ref="B160:J160"/>
    <mergeCell ref="K160:M160"/>
    <mergeCell ref="N160:P160"/>
    <mergeCell ref="Q160:S160"/>
    <mergeCell ref="T160:V160"/>
    <mergeCell ref="W160:Y160"/>
    <mergeCell ref="Z160:AA160"/>
    <mergeCell ref="B159:J159"/>
    <mergeCell ref="K159:M159"/>
    <mergeCell ref="D162:Z162"/>
    <mergeCell ref="D163:H163"/>
    <mergeCell ref="I163:L163"/>
    <mergeCell ref="M163:Q163"/>
    <mergeCell ref="R163:V163"/>
    <mergeCell ref="W163:Z163"/>
    <mergeCell ref="D164:Z164"/>
    <mergeCell ref="D165:G165"/>
    <mergeCell ref="H165:K165"/>
    <mergeCell ref="L165:O165"/>
    <mergeCell ref="P165:S165"/>
    <mergeCell ref="T165:W165"/>
    <mergeCell ref="X165:Z165"/>
    <mergeCell ref="T176:V176"/>
    <mergeCell ref="W176:Y176"/>
    <mergeCell ref="Z176:AA176"/>
    <mergeCell ref="D166:G166"/>
    <mergeCell ref="H166:K166"/>
    <mergeCell ref="L166:O166"/>
    <mergeCell ref="P166:S166"/>
    <mergeCell ref="T166:W166"/>
    <mergeCell ref="X166:Z166"/>
    <mergeCell ref="N177:P177"/>
    <mergeCell ref="Q177:S177"/>
    <mergeCell ref="T177:V177"/>
    <mergeCell ref="W177:Y177"/>
    <mergeCell ref="B175:J175"/>
    <mergeCell ref="K175:AA175"/>
    <mergeCell ref="B176:J176"/>
    <mergeCell ref="K176:M176"/>
    <mergeCell ref="N176:P176"/>
    <mergeCell ref="Q176:S176"/>
    <mergeCell ref="Z177:AA177"/>
    <mergeCell ref="A178:J178"/>
    <mergeCell ref="K178:M178"/>
    <mergeCell ref="N178:P178"/>
    <mergeCell ref="Q178:S178"/>
    <mergeCell ref="T178:V178"/>
    <mergeCell ref="W178:Y178"/>
    <mergeCell ref="Z178:AA178"/>
    <mergeCell ref="B177:J177"/>
    <mergeCell ref="K177:M177"/>
    <mergeCell ref="W180:Y180"/>
    <mergeCell ref="Z180:AA180"/>
    <mergeCell ref="B179:J179"/>
    <mergeCell ref="K179:M179"/>
    <mergeCell ref="N179:P179"/>
    <mergeCell ref="Q179:S179"/>
    <mergeCell ref="T179:V179"/>
    <mergeCell ref="W179:Y179"/>
    <mergeCell ref="N181:P181"/>
    <mergeCell ref="Q181:S181"/>
    <mergeCell ref="T181:V181"/>
    <mergeCell ref="W181:Y181"/>
    <mergeCell ref="Z179:AA179"/>
    <mergeCell ref="B180:J180"/>
    <mergeCell ref="K180:M180"/>
    <mergeCell ref="N180:P180"/>
    <mergeCell ref="Q180:S180"/>
    <mergeCell ref="T180:V180"/>
    <mergeCell ref="Z181:AA181"/>
    <mergeCell ref="B182:J182"/>
    <mergeCell ref="K182:M182"/>
    <mergeCell ref="N182:P182"/>
    <mergeCell ref="Q182:S182"/>
    <mergeCell ref="T182:V182"/>
    <mergeCell ref="W182:Y182"/>
    <mergeCell ref="Z182:AA182"/>
    <mergeCell ref="B181:J181"/>
    <mergeCell ref="K181:M181"/>
    <mergeCell ref="W184:Y184"/>
    <mergeCell ref="Z184:AA184"/>
    <mergeCell ref="B183:J183"/>
    <mergeCell ref="K183:M183"/>
    <mergeCell ref="N183:P183"/>
    <mergeCell ref="Q183:S183"/>
    <mergeCell ref="T183:V183"/>
    <mergeCell ref="W183:Y183"/>
    <mergeCell ref="N185:P185"/>
    <mergeCell ref="Q185:S185"/>
    <mergeCell ref="T185:V185"/>
    <mergeCell ref="W185:Y185"/>
    <mergeCell ref="Z183:AA183"/>
    <mergeCell ref="B184:J184"/>
    <mergeCell ref="K184:M184"/>
    <mergeCell ref="N184:P184"/>
    <mergeCell ref="Q184:S184"/>
    <mergeCell ref="T184:V184"/>
    <mergeCell ref="Z185:AA185"/>
    <mergeCell ref="B186:J186"/>
    <mergeCell ref="K186:M186"/>
    <mergeCell ref="N186:P186"/>
    <mergeCell ref="Q186:S186"/>
    <mergeCell ref="T186:V186"/>
    <mergeCell ref="W186:Y186"/>
    <mergeCell ref="Z186:AA186"/>
    <mergeCell ref="B185:J185"/>
    <mergeCell ref="K185:M185"/>
    <mergeCell ref="W188:Y188"/>
    <mergeCell ref="Z188:AA188"/>
    <mergeCell ref="B187:J187"/>
    <mergeCell ref="K187:M187"/>
    <mergeCell ref="N187:P187"/>
    <mergeCell ref="Q187:S187"/>
    <mergeCell ref="T187:V187"/>
    <mergeCell ref="W187:Y187"/>
    <mergeCell ref="N189:P189"/>
    <mergeCell ref="Q189:S189"/>
    <mergeCell ref="T189:V189"/>
    <mergeCell ref="W189:Y189"/>
    <mergeCell ref="Z187:AA187"/>
    <mergeCell ref="B188:J188"/>
    <mergeCell ref="K188:M188"/>
    <mergeCell ref="N188:P188"/>
    <mergeCell ref="Q188:S188"/>
    <mergeCell ref="T188:V188"/>
    <mergeCell ref="Z189:AA189"/>
    <mergeCell ref="B190:J190"/>
    <mergeCell ref="K190:M190"/>
    <mergeCell ref="N190:P190"/>
    <mergeCell ref="Q190:S190"/>
    <mergeCell ref="T190:V190"/>
    <mergeCell ref="W190:Y190"/>
    <mergeCell ref="Z190:AA190"/>
    <mergeCell ref="B189:J189"/>
    <mergeCell ref="K189:M189"/>
    <mergeCell ref="A191:AA191"/>
    <mergeCell ref="A192:J192"/>
    <mergeCell ref="K192:M192"/>
    <mergeCell ref="N192:P192"/>
    <mergeCell ref="Q192:S192"/>
    <mergeCell ref="T192:V192"/>
    <mergeCell ref="W192:Y192"/>
    <mergeCell ref="Z192:AA192"/>
    <mergeCell ref="W194:Y194"/>
    <mergeCell ref="Z194:AA194"/>
    <mergeCell ref="B193:J193"/>
    <mergeCell ref="K193:M193"/>
    <mergeCell ref="N193:P193"/>
    <mergeCell ref="Q193:S193"/>
    <mergeCell ref="T193:V193"/>
    <mergeCell ref="W193:Y193"/>
    <mergeCell ref="N195:P195"/>
    <mergeCell ref="Q195:S195"/>
    <mergeCell ref="T195:V195"/>
    <mergeCell ref="W195:Y195"/>
    <mergeCell ref="Z193:AA193"/>
    <mergeCell ref="B194:J194"/>
    <mergeCell ref="K194:M194"/>
    <mergeCell ref="N194:P194"/>
    <mergeCell ref="Q194:S194"/>
    <mergeCell ref="T194:V194"/>
    <mergeCell ref="Z195:AA195"/>
    <mergeCell ref="B196:J196"/>
    <mergeCell ref="K196:M196"/>
    <mergeCell ref="N196:P196"/>
    <mergeCell ref="Q196:S196"/>
    <mergeCell ref="T196:V196"/>
    <mergeCell ref="W196:Y196"/>
    <mergeCell ref="Z196:AA196"/>
    <mergeCell ref="B195:J195"/>
    <mergeCell ref="K195:M195"/>
    <mergeCell ref="W198:Y198"/>
    <mergeCell ref="Z198:AA198"/>
    <mergeCell ref="B197:J197"/>
    <mergeCell ref="K197:M197"/>
    <mergeCell ref="N197:P197"/>
    <mergeCell ref="Q197:S197"/>
    <mergeCell ref="T197:V197"/>
    <mergeCell ref="W197:Y197"/>
    <mergeCell ref="N199:P199"/>
    <mergeCell ref="Q199:S199"/>
    <mergeCell ref="T199:V199"/>
    <mergeCell ref="W199:Y199"/>
    <mergeCell ref="Z197:AA197"/>
    <mergeCell ref="B198:J198"/>
    <mergeCell ref="K198:M198"/>
    <mergeCell ref="N198:P198"/>
    <mergeCell ref="Q198:S198"/>
    <mergeCell ref="T198:V198"/>
    <mergeCell ref="Z199:AA199"/>
    <mergeCell ref="B200:J200"/>
    <mergeCell ref="K200:M200"/>
    <mergeCell ref="N200:P200"/>
    <mergeCell ref="Q200:S200"/>
    <mergeCell ref="T200:V200"/>
    <mergeCell ref="W200:Y200"/>
    <mergeCell ref="Z200:AA200"/>
    <mergeCell ref="B199:J199"/>
    <mergeCell ref="K199:M199"/>
    <mergeCell ref="W202:Y202"/>
    <mergeCell ref="Z202:AA202"/>
    <mergeCell ref="B201:J201"/>
    <mergeCell ref="K201:M201"/>
    <mergeCell ref="N201:P201"/>
    <mergeCell ref="Q201:S201"/>
    <mergeCell ref="T201:V201"/>
    <mergeCell ref="W201:Y201"/>
    <mergeCell ref="N203:P203"/>
    <mergeCell ref="Q203:S203"/>
    <mergeCell ref="T203:V203"/>
    <mergeCell ref="W203:Y203"/>
    <mergeCell ref="Z201:AA201"/>
    <mergeCell ref="B202:J202"/>
    <mergeCell ref="K202:M202"/>
    <mergeCell ref="N202:P202"/>
    <mergeCell ref="Q202:S202"/>
    <mergeCell ref="T202:V202"/>
    <mergeCell ref="Z203:AA203"/>
    <mergeCell ref="B204:J204"/>
    <mergeCell ref="K204:M204"/>
    <mergeCell ref="N204:P204"/>
    <mergeCell ref="Q204:S204"/>
    <mergeCell ref="T204:V204"/>
    <mergeCell ref="W204:Y204"/>
    <mergeCell ref="Z204:AA204"/>
    <mergeCell ref="B203:J203"/>
    <mergeCell ref="K203:M203"/>
    <mergeCell ref="D206:Z206"/>
    <mergeCell ref="D207:H207"/>
    <mergeCell ref="I207:L207"/>
    <mergeCell ref="M207:Q207"/>
    <mergeCell ref="R207:V207"/>
    <mergeCell ref="W207:Z207"/>
    <mergeCell ref="D208:Z208"/>
    <mergeCell ref="D209:G209"/>
    <mergeCell ref="H209:K209"/>
    <mergeCell ref="L209:O209"/>
    <mergeCell ref="P209:S209"/>
    <mergeCell ref="T209:W209"/>
    <mergeCell ref="X209:Z209"/>
    <mergeCell ref="T220:V220"/>
    <mergeCell ref="W220:Y220"/>
    <mergeCell ref="Z220:AA220"/>
    <mergeCell ref="D210:G210"/>
    <mergeCell ref="H210:K210"/>
    <mergeCell ref="L210:O210"/>
    <mergeCell ref="P210:S210"/>
    <mergeCell ref="T210:W210"/>
    <mergeCell ref="X210:Z210"/>
    <mergeCell ref="N221:P221"/>
    <mergeCell ref="Q221:S221"/>
    <mergeCell ref="T221:V221"/>
    <mergeCell ref="W221:Y221"/>
    <mergeCell ref="B219:J219"/>
    <mergeCell ref="K219:AA219"/>
    <mergeCell ref="B220:J220"/>
    <mergeCell ref="K220:M220"/>
    <mergeCell ref="N220:P220"/>
    <mergeCell ref="Q220:S220"/>
    <mergeCell ref="Z221:AA221"/>
    <mergeCell ref="A222:J222"/>
    <mergeCell ref="K222:M222"/>
    <mergeCell ref="N222:P222"/>
    <mergeCell ref="Q222:S222"/>
    <mergeCell ref="T222:V222"/>
    <mergeCell ref="W222:Y222"/>
    <mergeCell ref="Z222:AA222"/>
    <mergeCell ref="B221:J221"/>
    <mergeCell ref="K221:M221"/>
    <mergeCell ref="W224:Y224"/>
    <mergeCell ref="Z224:AA224"/>
    <mergeCell ref="B223:J223"/>
    <mergeCell ref="K223:M223"/>
    <mergeCell ref="N223:P223"/>
    <mergeCell ref="Q223:S223"/>
    <mergeCell ref="T223:V223"/>
    <mergeCell ref="W223:Y223"/>
    <mergeCell ref="N225:P225"/>
    <mergeCell ref="Q225:S225"/>
    <mergeCell ref="T225:V225"/>
    <mergeCell ref="W225:Y225"/>
    <mergeCell ref="Z223:AA223"/>
    <mergeCell ref="B224:J224"/>
    <mergeCell ref="K224:M224"/>
    <mergeCell ref="N224:P224"/>
    <mergeCell ref="Q224:S224"/>
    <mergeCell ref="T224:V224"/>
    <mergeCell ref="Z225:AA225"/>
    <mergeCell ref="B226:J226"/>
    <mergeCell ref="K226:M226"/>
    <mergeCell ref="N226:P226"/>
    <mergeCell ref="Q226:S226"/>
    <mergeCell ref="T226:V226"/>
    <mergeCell ref="W226:Y226"/>
    <mergeCell ref="Z226:AA226"/>
    <mergeCell ref="B225:J225"/>
    <mergeCell ref="K225:M225"/>
    <mergeCell ref="W228:Y228"/>
    <mergeCell ref="Z228:AA228"/>
    <mergeCell ref="B227:J227"/>
    <mergeCell ref="K227:M227"/>
    <mergeCell ref="N227:P227"/>
    <mergeCell ref="Q227:S227"/>
    <mergeCell ref="T227:V227"/>
    <mergeCell ref="W227:Y227"/>
    <mergeCell ref="N229:P229"/>
    <mergeCell ref="Q229:S229"/>
    <mergeCell ref="T229:V229"/>
    <mergeCell ref="W229:Y229"/>
    <mergeCell ref="Z227:AA227"/>
    <mergeCell ref="B228:J228"/>
    <mergeCell ref="K228:M228"/>
    <mergeCell ref="N228:P228"/>
    <mergeCell ref="Q228:S228"/>
    <mergeCell ref="T228:V228"/>
    <mergeCell ref="Z229:AA229"/>
    <mergeCell ref="B230:J230"/>
    <mergeCell ref="K230:M230"/>
    <mergeCell ref="N230:P230"/>
    <mergeCell ref="Q230:S230"/>
    <mergeCell ref="T230:V230"/>
    <mergeCell ref="W230:Y230"/>
    <mergeCell ref="Z230:AA230"/>
    <mergeCell ref="B229:J229"/>
    <mergeCell ref="K229:M229"/>
    <mergeCell ref="W232:Y232"/>
    <mergeCell ref="Z232:AA232"/>
    <mergeCell ref="B231:J231"/>
    <mergeCell ref="K231:M231"/>
    <mergeCell ref="N231:P231"/>
    <mergeCell ref="Q231:S231"/>
    <mergeCell ref="T231:V231"/>
    <mergeCell ref="W231:Y231"/>
    <mergeCell ref="N233:P233"/>
    <mergeCell ref="Q233:S233"/>
    <mergeCell ref="T233:V233"/>
    <mergeCell ref="W233:Y233"/>
    <mergeCell ref="Z231:AA231"/>
    <mergeCell ref="B232:J232"/>
    <mergeCell ref="K232:M232"/>
    <mergeCell ref="N232:P232"/>
    <mergeCell ref="Q232:S232"/>
    <mergeCell ref="T232:V232"/>
    <mergeCell ref="Z233:AA233"/>
    <mergeCell ref="B234:J234"/>
    <mergeCell ref="K234:M234"/>
    <mergeCell ref="N234:P234"/>
    <mergeCell ref="Q234:S234"/>
    <mergeCell ref="T234:V234"/>
    <mergeCell ref="W234:Y234"/>
    <mergeCell ref="Z234:AA234"/>
    <mergeCell ref="B233:J233"/>
    <mergeCell ref="K233:M233"/>
    <mergeCell ref="A235:AA235"/>
    <mergeCell ref="A236:J236"/>
    <mergeCell ref="K236:M236"/>
    <mergeCell ref="N236:P236"/>
    <mergeCell ref="Q236:S236"/>
    <mergeCell ref="T236:V236"/>
    <mergeCell ref="W236:Y236"/>
    <mergeCell ref="Z236:AA236"/>
    <mergeCell ref="W238:Y238"/>
    <mergeCell ref="Z238:AA238"/>
    <mergeCell ref="B237:J237"/>
    <mergeCell ref="K237:M237"/>
    <mergeCell ref="N237:P237"/>
    <mergeCell ref="Q237:S237"/>
    <mergeCell ref="T237:V237"/>
    <mergeCell ref="W237:Y237"/>
    <mergeCell ref="N239:P239"/>
    <mergeCell ref="Q239:S239"/>
    <mergeCell ref="T239:V239"/>
    <mergeCell ref="W239:Y239"/>
    <mergeCell ref="Z237:AA237"/>
    <mergeCell ref="B238:J238"/>
    <mergeCell ref="K238:M238"/>
    <mergeCell ref="N238:P238"/>
    <mergeCell ref="Q238:S238"/>
    <mergeCell ref="T238:V238"/>
    <mergeCell ref="Z239:AA239"/>
    <mergeCell ref="B240:J240"/>
    <mergeCell ref="K240:M240"/>
    <mergeCell ref="N240:P240"/>
    <mergeCell ref="Q240:S240"/>
    <mergeCell ref="T240:V240"/>
    <mergeCell ref="W240:Y240"/>
    <mergeCell ref="Z240:AA240"/>
    <mergeCell ref="B239:J239"/>
    <mergeCell ref="K239:M239"/>
    <mergeCell ref="W242:Y242"/>
    <mergeCell ref="Z242:AA242"/>
    <mergeCell ref="B241:J241"/>
    <mergeCell ref="K241:M241"/>
    <mergeCell ref="N241:P241"/>
    <mergeCell ref="Q241:S241"/>
    <mergeCell ref="T241:V241"/>
    <mergeCell ref="W241:Y241"/>
    <mergeCell ref="N243:P243"/>
    <mergeCell ref="Q243:S243"/>
    <mergeCell ref="T243:V243"/>
    <mergeCell ref="W243:Y243"/>
    <mergeCell ref="Z241:AA241"/>
    <mergeCell ref="B242:J242"/>
    <mergeCell ref="K242:M242"/>
    <mergeCell ref="N242:P242"/>
    <mergeCell ref="Q242:S242"/>
    <mergeCell ref="T242:V242"/>
    <mergeCell ref="Z243:AA243"/>
    <mergeCell ref="B244:J244"/>
    <mergeCell ref="K244:M244"/>
    <mergeCell ref="N244:P244"/>
    <mergeCell ref="Q244:S244"/>
    <mergeCell ref="T244:V244"/>
    <mergeCell ref="W244:Y244"/>
    <mergeCell ref="Z244:AA244"/>
    <mergeCell ref="B243:J243"/>
    <mergeCell ref="K243:M243"/>
    <mergeCell ref="W246:Y246"/>
    <mergeCell ref="Z246:AA246"/>
    <mergeCell ref="B245:J245"/>
    <mergeCell ref="K245:M245"/>
    <mergeCell ref="N245:P245"/>
    <mergeCell ref="Q245:S245"/>
    <mergeCell ref="T245:V245"/>
    <mergeCell ref="W245:Y245"/>
    <mergeCell ref="N247:P247"/>
    <mergeCell ref="Q247:S247"/>
    <mergeCell ref="T247:V247"/>
    <mergeCell ref="W247:Y247"/>
    <mergeCell ref="Z245:AA245"/>
    <mergeCell ref="B246:J246"/>
    <mergeCell ref="K246:M246"/>
    <mergeCell ref="N246:P246"/>
    <mergeCell ref="Q246:S246"/>
    <mergeCell ref="T246:V246"/>
    <mergeCell ref="Z247:AA247"/>
    <mergeCell ref="B248:J248"/>
    <mergeCell ref="K248:M248"/>
    <mergeCell ref="N248:P248"/>
    <mergeCell ref="Q248:S248"/>
    <mergeCell ref="T248:V248"/>
    <mergeCell ref="W248:Y248"/>
    <mergeCell ref="Z248:AA248"/>
    <mergeCell ref="B247:J247"/>
    <mergeCell ref="K247:M247"/>
    <mergeCell ref="D250:Z250"/>
    <mergeCell ref="D251:H251"/>
    <mergeCell ref="I251:L251"/>
    <mergeCell ref="M251:Q251"/>
    <mergeCell ref="R251:V251"/>
    <mergeCell ref="W251:Z251"/>
    <mergeCell ref="D252:Z252"/>
    <mergeCell ref="D253:G253"/>
    <mergeCell ref="H253:K253"/>
    <mergeCell ref="L253:O253"/>
    <mergeCell ref="P253:S253"/>
    <mergeCell ref="T253:W253"/>
    <mergeCell ref="X253:Z253"/>
    <mergeCell ref="T264:V264"/>
    <mergeCell ref="W264:Y264"/>
    <mergeCell ref="Z264:AA264"/>
    <mergeCell ref="D254:G254"/>
    <mergeCell ref="H254:K254"/>
    <mergeCell ref="L254:O254"/>
    <mergeCell ref="P254:S254"/>
    <mergeCell ref="T254:W254"/>
    <mergeCell ref="X254:Z254"/>
    <mergeCell ref="N265:P265"/>
    <mergeCell ref="Q265:S265"/>
    <mergeCell ref="T265:V265"/>
    <mergeCell ref="W265:Y265"/>
    <mergeCell ref="B263:J263"/>
    <mergeCell ref="K263:AA263"/>
    <mergeCell ref="B264:J264"/>
    <mergeCell ref="K264:M264"/>
    <mergeCell ref="N264:P264"/>
    <mergeCell ref="Q264:S264"/>
    <mergeCell ref="Z265:AA265"/>
    <mergeCell ref="A266:J266"/>
    <mergeCell ref="K266:M266"/>
    <mergeCell ref="N266:P266"/>
    <mergeCell ref="Q266:S266"/>
    <mergeCell ref="T266:V266"/>
    <mergeCell ref="W266:Y266"/>
    <mergeCell ref="Z266:AA266"/>
    <mergeCell ref="B265:J265"/>
    <mergeCell ref="K265:M265"/>
    <mergeCell ref="W268:Y268"/>
    <mergeCell ref="Z268:AA268"/>
    <mergeCell ref="B267:J267"/>
    <mergeCell ref="K267:M267"/>
    <mergeCell ref="N267:P267"/>
    <mergeCell ref="Q267:S267"/>
    <mergeCell ref="T267:V267"/>
    <mergeCell ref="W267:Y267"/>
    <mergeCell ref="N269:P269"/>
    <mergeCell ref="Q269:S269"/>
    <mergeCell ref="T269:V269"/>
    <mergeCell ref="W269:Y269"/>
    <mergeCell ref="Z267:AA267"/>
    <mergeCell ref="B268:J268"/>
    <mergeCell ref="K268:M268"/>
    <mergeCell ref="N268:P268"/>
    <mergeCell ref="Q268:S268"/>
    <mergeCell ref="T268:V268"/>
    <mergeCell ref="Z269:AA269"/>
    <mergeCell ref="B270:J270"/>
    <mergeCell ref="K270:M270"/>
    <mergeCell ref="N270:P270"/>
    <mergeCell ref="Q270:S270"/>
    <mergeCell ref="T270:V270"/>
    <mergeCell ref="W270:Y270"/>
    <mergeCell ref="Z270:AA270"/>
    <mergeCell ref="B269:J269"/>
    <mergeCell ref="K269:M269"/>
    <mergeCell ref="W272:Y272"/>
    <mergeCell ref="Z272:AA272"/>
    <mergeCell ref="B271:J271"/>
    <mergeCell ref="K271:M271"/>
    <mergeCell ref="N271:P271"/>
    <mergeCell ref="Q271:S271"/>
    <mergeCell ref="T271:V271"/>
    <mergeCell ref="W271:Y271"/>
    <mergeCell ref="N273:P273"/>
    <mergeCell ref="Q273:S273"/>
    <mergeCell ref="T273:V273"/>
    <mergeCell ref="W273:Y273"/>
    <mergeCell ref="Z271:AA271"/>
    <mergeCell ref="B272:J272"/>
    <mergeCell ref="K272:M272"/>
    <mergeCell ref="N272:P272"/>
    <mergeCell ref="Q272:S272"/>
    <mergeCell ref="T272:V272"/>
    <mergeCell ref="Z273:AA273"/>
    <mergeCell ref="B274:J274"/>
    <mergeCell ref="K274:M274"/>
    <mergeCell ref="N274:P274"/>
    <mergeCell ref="Q274:S274"/>
    <mergeCell ref="T274:V274"/>
    <mergeCell ref="W274:Y274"/>
    <mergeCell ref="Z274:AA274"/>
    <mergeCell ref="B273:J273"/>
    <mergeCell ref="K273:M273"/>
    <mergeCell ref="W276:Y276"/>
    <mergeCell ref="Z276:AA276"/>
    <mergeCell ref="B275:J275"/>
    <mergeCell ref="K275:M275"/>
    <mergeCell ref="N275:P275"/>
    <mergeCell ref="Q275:S275"/>
    <mergeCell ref="T275:V275"/>
    <mergeCell ref="W275:Y275"/>
    <mergeCell ref="N277:P277"/>
    <mergeCell ref="Q277:S277"/>
    <mergeCell ref="T277:V277"/>
    <mergeCell ref="W277:Y277"/>
    <mergeCell ref="Z275:AA275"/>
    <mergeCell ref="B276:J276"/>
    <mergeCell ref="K276:M276"/>
    <mergeCell ref="N276:P276"/>
    <mergeCell ref="Q276:S276"/>
    <mergeCell ref="T276:V276"/>
    <mergeCell ref="Z277:AA277"/>
    <mergeCell ref="B278:J278"/>
    <mergeCell ref="K278:M278"/>
    <mergeCell ref="N278:P278"/>
    <mergeCell ref="Q278:S278"/>
    <mergeCell ref="T278:V278"/>
    <mergeCell ref="W278:Y278"/>
    <mergeCell ref="Z278:AA278"/>
    <mergeCell ref="B277:J277"/>
    <mergeCell ref="K277:M277"/>
    <mergeCell ref="A279:AA279"/>
    <mergeCell ref="A280:J280"/>
    <mergeCell ref="K280:M280"/>
    <mergeCell ref="N280:P280"/>
    <mergeCell ref="Q280:S280"/>
    <mergeCell ref="T280:V280"/>
    <mergeCell ref="W280:Y280"/>
    <mergeCell ref="Z280:AA280"/>
    <mergeCell ref="W282:Y282"/>
    <mergeCell ref="Z282:AA282"/>
    <mergeCell ref="B281:J281"/>
    <mergeCell ref="K281:M281"/>
    <mergeCell ref="N281:P281"/>
    <mergeCell ref="Q281:S281"/>
    <mergeCell ref="T281:V281"/>
    <mergeCell ref="W281:Y281"/>
    <mergeCell ref="N283:P283"/>
    <mergeCell ref="Q283:S283"/>
    <mergeCell ref="T283:V283"/>
    <mergeCell ref="W283:Y283"/>
    <mergeCell ref="Z281:AA281"/>
    <mergeCell ref="B282:J282"/>
    <mergeCell ref="K282:M282"/>
    <mergeCell ref="N282:P282"/>
    <mergeCell ref="Q282:S282"/>
    <mergeCell ref="T282:V282"/>
    <mergeCell ref="Z283:AA283"/>
    <mergeCell ref="B284:J284"/>
    <mergeCell ref="K284:M284"/>
    <mergeCell ref="N284:P284"/>
    <mergeCell ref="Q284:S284"/>
    <mergeCell ref="T284:V284"/>
    <mergeCell ref="W284:Y284"/>
    <mergeCell ref="Z284:AA284"/>
    <mergeCell ref="B283:J283"/>
    <mergeCell ref="K283:M283"/>
    <mergeCell ref="W286:Y286"/>
    <mergeCell ref="Z286:AA286"/>
    <mergeCell ref="B285:J285"/>
    <mergeCell ref="K285:M285"/>
    <mergeCell ref="N285:P285"/>
    <mergeCell ref="Q285:S285"/>
    <mergeCell ref="T285:V285"/>
    <mergeCell ref="W285:Y285"/>
    <mergeCell ref="N287:P287"/>
    <mergeCell ref="Q287:S287"/>
    <mergeCell ref="T287:V287"/>
    <mergeCell ref="W287:Y287"/>
    <mergeCell ref="Z285:AA285"/>
    <mergeCell ref="B286:J286"/>
    <mergeCell ref="K286:M286"/>
    <mergeCell ref="N286:P286"/>
    <mergeCell ref="Q286:S286"/>
    <mergeCell ref="T286:V286"/>
    <mergeCell ref="Z287:AA287"/>
    <mergeCell ref="B288:J288"/>
    <mergeCell ref="K288:M288"/>
    <mergeCell ref="N288:P288"/>
    <mergeCell ref="Q288:S288"/>
    <mergeCell ref="T288:V288"/>
    <mergeCell ref="W288:Y288"/>
    <mergeCell ref="Z288:AA288"/>
    <mergeCell ref="B287:J287"/>
    <mergeCell ref="K287:M287"/>
    <mergeCell ref="W290:Y290"/>
    <mergeCell ref="Z290:AA290"/>
    <mergeCell ref="B289:J289"/>
    <mergeCell ref="K289:M289"/>
    <mergeCell ref="N289:P289"/>
    <mergeCell ref="Q289:S289"/>
    <mergeCell ref="T289:V289"/>
    <mergeCell ref="W289:Y289"/>
    <mergeCell ref="N291:P291"/>
    <mergeCell ref="Q291:S291"/>
    <mergeCell ref="T291:V291"/>
    <mergeCell ref="W291:Y291"/>
    <mergeCell ref="Z289:AA289"/>
    <mergeCell ref="B290:J290"/>
    <mergeCell ref="K290:M290"/>
    <mergeCell ref="N290:P290"/>
    <mergeCell ref="Q290:S290"/>
    <mergeCell ref="T290:V290"/>
    <mergeCell ref="Z291:AA291"/>
    <mergeCell ref="B292:J292"/>
    <mergeCell ref="K292:M292"/>
    <mergeCell ref="N292:P292"/>
    <mergeCell ref="Q292:S292"/>
    <mergeCell ref="T292:V292"/>
    <mergeCell ref="W292:Y292"/>
    <mergeCell ref="Z292:AA292"/>
    <mergeCell ref="B291:J291"/>
    <mergeCell ref="K291:M291"/>
    <mergeCell ref="D294:Z294"/>
    <mergeCell ref="D295:H295"/>
    <mergeCell ref="I295:L295"/>
    <mergeCell ref="M295:Q295"/>
    <mergeCell ref="R295:V295"/>
    <mergeCell ref="W295:Z295"/>
    <mergeCell ref="D296:Z296"/>
    <mergeCell ref="D297:G297"/>
    <mergeCell ref="H297:K297"/>
    <mergeCell ref="L297:O297"/>
    <mergeCell ref="P297:S297"/>
    <mergeCell ref="T297:W297"/>
    <mergeCell ref="X297:Z297"/>
    <mergeCell ref="T308:V308"/>
    <mergeCell ref="W308:Y308"/>
    <mergeCell ref="Z308:AA308"/>
    <mergeCell ref="D298:G298"/>
    <mergeCell ref="H298:K298"/>
    <mergeCell ref="L298:O298"/>
    <mergeCell ref="P298:S298"/>
    <mergeCell ref="T298:W298"/>
    <mergeCell ref="X298:Z298"/>
    <mergeCell ref="N309:P309"/>
    <mergeCell ref="Q309:S309"/>
    <mergeCell ref="T309:V309"/>
    <mergeCell ref="W309:Y309"/>
    <mergeCell ref="B307:J307"/>
    <mergeCell ref="K307:AA307"/>
    <mergeCell ref="B308:J308"/>
    <mergeCell ref="K308:M308"/>
    <mergeCell ref="N308:P308"/>
    <mergeCell ref="Q308:S308"/>
    <mergeCell ref="Z309:AA309"/>
    <mergeCell ref="A310:J310"/>
    <mergeCell ref="K310:M310"/>
    <mergeCell ref="N310:P310"/>
    <mergeCell ref="Q310:S310"/>
    <mergeCell ref="T310:V310"/>
    <mergeCell ref="W310:Y310"/>
    <mergeCell ref="Z310:AA310"/>
    <mergeCell ref="B309:J309"/>
    <mergeCell ref="K309:M309"/>
    <mergeCell ref="W312:Y312"/>
    <mergeCell ref="Z312:AA312"/>
    <mergeCell ref="B311:J311"/>
    <mergeCell ref="K311:M311"/>
    <mergeCell ref="N311:P311"/>
    <mergeCell ref="Q311:S311"/>
    <mergeCell ref="T311:V311"/>
    <mergeCell ref="W311:Y311"/>
    <mergeCell ref="N313:P313"/>
    <mergeCell ref="Q313:S313"/>
    <mergeCell ref="T313:V313"/>
    <mergeCell ref="W313:Y313"/>
    <mergeCell ref="Z311:AA311"/>
    <mergeCell ref="B312:J312"/>
    <mergeCell ref="K312:M312"/>
    <mergeCell ref="N312:P312"/>
    <mergeCell ref="Q312:S312"/>
    <mergeCell ref="T312:V312"/>
    <mergeCell ref="Z313:AA313"/>
    <mergeCell ref="B314:J314"/>
    <mergeCell ref="K314:M314"/>
    <mergeCell ref="N314:P314"/>
    <mergeCell ref="Q314:S314"/>
    <mergeCell ref="T314:V314"/>
    <mergeCell ref="W314:Y314"/>
    <mergeCell ref="Z314:AA314"/>
    <mergeCell ref="B313:J313"/>
    <mergeCell ref="K313:M313"/>
    <mergeCell ref="W316:Y316"/>
    <mergeCell ref="Z316:AA316"/>
    <mergeCell ref="B315:J315"/>
    <mergeCell ref="K315:M315"/>
    <mergeCell ref="N315:P315"/>
    <mergeCell ref="Q315:S315"/>
    <mergeCell ref="T315:V315"/>
    <mergeCell ref="W315:Y315"/>
    <mergeCell ref="N317:P317"/>
    <mergeCell ref="Q317:S317"/>
    <mergeCell ref="T317:V317"/>
    <mergeCell ref="W317:Y317"/>
    <mergeCell ref="Z315:AA315"/>
    <mergeCell ref="B316:J316"/>
    <mergeCell ref="K316:M316"/>
    <mergeCell ref="N316:P316"/>
    <mergeCell ref="Q316:S316"/>
    <mergeCell ref="T316:V316"/>
    <mergeCell ref="Z317:AA317"/>
    <mergeCell ref="B318:J318"/>
    <mergeCell ref="K318:M318"/>
    <mergeCell ref="N318:P318"/>
    <mergeCell ref="Q318:S318"/>
    <mergeCell ref="T318:V318"/>
    <mergeCell ref="W318:Y318"/>
    <mergeCell ref="Z318:AA318"/>
    <mergeCell ref="B317:J317"/>
    <mergeCell ref="K317:M317"/>
    <mergeCell ref="W320:Y320"/>
    <mergeCell ref="Z320:AA320"/>
    <mergeCell ref="B319:J319"/>
    <mergeCell ref="K319:M319"/>
    <mergeCell ref="N319:P319"/>
    <mergeCell ref="Q319:S319"/>
    <mergeCell ref="T319:V319"/>
    <mergeCell ref="W319:Y319"/>
    <mergeCell ref="N321:P321"/>
    <mergeCell ref="Q321:S321"/>
    <mergeCell ref="T321:V321"/>
    <mergeCell ref="W321:Y321"/>
    <mergeCell ref="Z319:AA319"/>
    <mergeCell ref="B320:J320"/>
    <mergeCell ref="K320:M320"/>
    <mergeCell ref="N320:P320"/>
    <mergeCell ref="Q320:S320"/>
    <mergeCell ref="T320:V320"/>
    <mergeCell ref="Z321:AA321"/>
    <mergeCell ref="B322:J322"/>
    <mergeCell ref="K322:M322"/>
    <mergeCell ref="N322:P322"/>
    <mergeCell ref="Q322:S322"/>
    <mergeCell ref="T322:V322"/>
    <mergeCell ref="W322:Y322"/>
    <mergeCell ref="Z322:AA322"/>
    <mergeCell ref="B321:J321"/>
    <mergeCell ref="K321:M321"/>
    <mergeCell ref="A323:AA323"/>
    <mergeCell ref="A324:J324"/>
    <mergeCell ref="K324:M324"/>
    <mergeCell ref="N324:P324"/>
    <mergeCell ref="Q324:S324"/>
    <mergeCell ref="T324:V324"/>
    <mergeCell ref="W324:Y324"/>
    <mergeCell ref="Z324:AA324"/>
    <mergeCell ref="W326:Y326"/>
    <mergeCell ref="Z326:AA326"/>
    <mergeCell ref="B325:J325"/>
    <mergeCell ref="K325:M325"/>
    <mergeCell ref="N325:P325"/>
    <mergeCell ref="Q325:S325"/>
    <mergeCell ref="T325:V325"/>
    <mergeCell ref="W325:Y325"/>
    <mergeCell ref="N327:P327"/>
    <mergeCell ref="Q327:S327"/>
    <mergeCell ref="T327:V327"/>
    <mergeCell ref="W327:Y327"/>
    <mergeCell ref="Z325:AA325"/>
    <mergeCell ref="B326:J326"/>
    <mergeCell ref="K326:M326"/>
    <mergeCell ref="N326:P326"/>
    <mergeCell ref="Q326:S326"/>
    <mergeCell ref="T326:V326"/>
    <mergeCell ref="Z327:AA327"/>
    <mergeCell ref="B328:J328"/>
    <mergeCell ref="K328:M328"/>
    <mergeCell ref="N328:P328"/>
    <mergeCell ref="Q328:S328"/>
    <mergeCell ref="T328:V328"/>
    <mergeCell ref="W328:Y328"/>
    <mergeCell ref="Z328:AA328"/>
    <mergeCell ref="B327:J327"/>
    <mergeCell ref="K327:M327"/>
    <mergeCell ref="W330:Y330"/>
    <mergeCell ref="Z330:AA330"/>
    <mergeCell ref="B329:J329"/>
    <mergeCell ref="K329:M329"/>
    <mergeCell ref="N329:P329"/>
    <mergeCell ref="Q329:S329"/>
    <mergeCell ref="T329:V329"/>
    <mergeCell ref="W329:Y329"/>
    <mergeCell ref="N331:P331"/>
    <mergeCell ref="Q331:S331"/>
    <mergeCell ref="T331:V331"/>
    <mergeCell ref="W331:Y331"/>
    <mergeCell ref="Z329:AA329"/>
    <mergeCell ref="B330:J330"/>
    <mergeCell ref="K330:M330"/>
    <mergeCell ref="N330:P330"/>
    <mergeCell ref="Q330:S330"/>
    <mergeCell ref="T330:V330"/>
    <mergeCell ref="Z331:AA331"/>
    <mergeCell ref="B332:J332"/>
    <mergeCell ref="K332:M332"/>
    <mergeCell ref="N332:P332"/>
    <mergeCell ref="Q332:S332"/>
    <mergeCell ref="T332:V332"/>
    <mergeCell ref="W332:Y332"/>
    <mergeCell ref="Z332:AA332"/>
    <mergeCell ref="B331:J331"/>
    <mergeCell ref="K331:M331"/>
    <mergeCell ref="W334:Y334"/>
    <mergeCell ref="Z334:AA334"/>
    <mergeCell ref="B333:J333"/>
    <mergeCell ref="K333:M333"/>
    <mergeCell ref="N333:P333"/>
    <mergeCell ref="Q333:S333"/>
    <mergeCell ref="T333:V333"/>
    <mergeCell ref="W333:Y333"/>
    <mergeCell ref="N335:P335"/>
    <mergeCell ref="Q335:S335"/>
    <mergeCell ref="T335:V335"/>
    <mergeCell ref="W335:Y335"/>
    <mergeCell ref="Z333:AA333"/>
    <mergeCell ref="B334:J334"/>
    <mergeCell ref="K334:M334"/>
    <mergeCell ref="N334:P334"/>
    <mergeCell ref="Q334:S334"/>
    <mergeCell ref="T334:V334"/>
    <mergeCell ref="Z335:AA335"/>
    <mergeCell ref="B336:J336"/>
    <mergeCell ref="K336:M336"/>
    <mergeCell ref="N336:P336"/>
    <mergeCell ref="Q336:S336"/>
    <mergeCell ref="T336:V336"/>
    <mergeCell ref="W336:Y336"/>
    <mergeCell ref="Z336:AA336"/>
    <mergeCell ref="B335:J335"/>
    <mergeCell ref="K335:M335"/>
    <mergeCell ref="D338:Z338"/>
    <mergeCell ref="D339:H339"/>
    <mergeCell ref="I339:L339"/>
    <mergeCell ref="M339:Q339"/>
    <mergeCell ref="R339:V339"/>
    <mergeCell ref="W339:Z339"/>
    <mergeCell ref="D340:Z340"/>
    <mergeCell ref="D341:G341"/>
    <mergeCell ref="H341:K341"/>
    <mergeCell ref="L341:O341"/>
    <mergeCell ref="P341:S341"/>
    <mergeCell ref="T341:W341"/>
    <mergeCell ref="X341:Z341"/>
    <mergeCell ref="D342:G342"/>
    <mergeCell ref="H342:K342"/>
    <mergeCell ref="L342:O342"/>
    <mergeCell ref="P342:S342"/>
    <mergeCell ref="T342:W342"/>
    <mergeCell ref="X342:Z342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50" r:id="rId2"/>
  <rowBreaks count="7" manualBreakCount="7">
    <brk id="51" max="25" man="1"/>
    <brk id="79" max="25" man="1"/>
    <brk id="123" max="25" man="1"/>
    <brk id="167" max="25" man="1"/>
    <brk id="211" max="25" man="1"/>
    <brk id="255" max="25" man="1"/>
    <brk id="299" max="25" man="1"/>
  </rowBreaks>
  <colBreaks count="1" manualBreakCount="1">
    <brk id="27" max="21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366"/>
  <sheetViews>
    <sheetView zoomScaleSheetLayoutView="120" zoomScalePageLayoutView="0" workbookViewId="0" topLeftCell="A66">
      <selection activeCell="K14" sqref="K14:M14"/>
    </sheetView>
  </sheetViews>
  <sheetFormatPr defaultColWidth="9.140625" defaultRowHeight="15"/>
  <cols>
    <col min="1" max="9" width="5.7109375" style="1" customWidth="1"/>
    <col min="10" max="10" width="8.421875" style="1" customWidth="1"/>
    <col min="11" max="12" width="8.7109375" style="1" customWidth="1"/>
    <col min="13" max="13" width="3.7109375" style="1" customWidth="1"/>
    <col min="14" max="15" width="8.7109375" style="1" customWidth="1"/>
    <col min="16" max="16" width="3.7109375" style="1" customWidth="1"/>
    <col min="17" max="18" width="8.7109375" style="1" customWidth="1"/>
    <col min="19" max="19" width="3.7109375" style="1" customWidth="1"/>
    <col min="20" max="21" width="8.7109375" style="1" customWidth="1"/>
    <col min="22" max="22" width="3.7109375" style="1" customWidth="1"/>
    <col min="23" max="24" width="8.7109375" style="1" customWidth="1"/>
    <col min="25" max="25" width="3.7109375" style="1" customWidth="1"/>
    <col min="26" max="26" width="10.00390625" style="1" customWidth="1"/>
    <col min="27" max="27" width="17.140625" style="1" customWidth="1"/>
    <col min="28" max="77" width="5.7109375" style="1" customWidth="1"/>
    <col min="78" max="16384" width="9.140625" style="1" customWidth="1"/>
  </cols>
  <sheetData>
    <row r="1" ht="30" customHeight="1"/>
    <row r="2" spans="1:27" s="2" customFormat="1" ht="30" customHeight="1">
      <c r="A2" s="79" t="s">
        <v>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</row>
    <row r="3" spans="1:27" s="2" customFormat="1" ht="30" customHeight="1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</row>
    <row r="4" spans="1:27" s="3" customFormat="1" ht="30" customHeight="1">
      <c r="A4" s="80" t="s">
        <v>161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</row>
    <row r="5" spans="1:27" s="2" customFormat="1" ht="30" customHeight="1">
      <c r="A5" s="4"/>
      <c r="B5" s="4"/>
      <c r="C5" s="4"/>
      <c r="D5" s="4"/>
      <c r="E5" s="4"/>
      <c r="F5" s="4"/>
      <c r="H5" s="5"/>
      <c r="I5" s="5"/>
      <c r="J5" s="5" t="s">
        <v>3</v>
      </c>
      <c r="N5" s="5"/>
      <c r="O5" s="5"/>
      <c r="R5" s="5" t="s">
        <v>4</v>
      </c>
      <c r="S5" s="5"/>
      <c r="T5" s="5"/>
      <c r="U5" s="5"/>
      <c r="V5" s="5"/>
      <c r="W5" s="5"/>
      <c r="X5" s="5"/>
      <c r="Y5" s="5"/>
      <c r="Z5" s="4"/>
      <c r="AA5" s="4"/>
    </row>
    <row r="6" spans="1:27" s="2" customFormat="1" ht="30" customHeight="1">
      <c r="A6" s="4"/>
      <c r="B6" s="4"/>
      <c r="C6" s="4"/>
      <c r="D6" s="4"/>
      <c r="E6" s="4"/>
      <c r="F6" s="4"/>
      <c r="J6" s="5" t="s">
        <v>162</v>
      </c>
      <c r="M6" s="5"/>
      <c r="N6" s="5"/>
      <c r="O6" s="5"/>
      <c r="P6" s="5"/>
      <c r="R6" s="5" t="s">
        <v>163</v>
      </c>
      <c r="S6" s="5"/>
      <c r="T6" s="5"/>
      <c r="U6" s="5"/>
      <c r="V6" s="5"/>
      <c r="W6" s="5"/>
      <c r="X6" s="5"/>
      <c r="Y6" s="5"/>
      <c r="Z6" s="4"/>
      <c r="AA6" s="4"/>
    </row>
    <row r="7" spans="1:27" ht="30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14" ht="30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27" s="9" customFormat="1" ht="34.5" customHeight="1">
      <c r="A9" s="8" t="s">
        <v>7</v>
      </c>
      <c r="B9" s="52" t="s">
        <v>8</v>
      </c>
      <c r="C9" s="52"/>
      <c r="D9" s="52"/>
      <c r="E9" s="52"/>
      <c r="F9" s="52"/>
      <c r="G9" s="52"/>
      <c r="H9" s="52"/>
      <c r="I9" s="52"/>
      <c r="J9" s="52"/>
      <c r="K9" s="61" t="s">
        <v>9</v>
      </c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3"/>
    </row>
    <row r="10" spans="1:27" s="9" customFormat="1" ht="49.5" customHeight="1">
      <c r="A10" s="10" t="s">
        <v>10</v>
      </c>
      <c r="B10" s="61" t="s">
        <v>11</v>
      </c>
      <c r="C10" s="62"/>
      <c r="D10" s="62"/>
      <c r="E10" s="62"/>
      <c r="F10" s="62"/>
      <c r="G10" s="62"/>
      <c r="H10" s="62"/>
      <c r="I10" s="62"/>
      <c r="J10" s="63"/>
      <c r="K10" s="61" t="s">
        <v>12</v>
      </c>
      <c r="L10" s="62"/>
      <c r="M10" s="62"/>
      <c r="N10" s="61" t="s">
        <v>13</v>
      </c>
      <c r="O10" s="62"/>
      <c r="P10" s="63"/>
      <c r="Q10" s="61" t="s">
        <v>14</v>
      </c>
      <c r="R10" s="62"/>
      <c r="S10" s="62"/>
      <c r="T10" s="61" t="s">
        <v>15</v>
      </c>
      <c r="U10" s="62"/>
      <c r="V10" s="63"/>
      <c r="W10" s="62" t="s">
        <v>16</v>
      </c>
      <c r="X10" s="62"/>
      <c r="Y10" s="63"/>
      <c r="Z10" s="61" t="s">
        <v>17</v>
      </c>
      <c r="AA10" s="63"/>
    </row>
    <row r="11" spans="1:27" s="13" customFormat="1" ht="24.75" customHeight="1">
      <c r="A11" s="11">
        <v>1</v>
      </c>
      <c r="B11" s="57">
        <v>2</v>
      </c>
      <c r="C11" s="57"/>
      <c r="D11" s="57"/>
      <c r="E11" s="57"/>
      <c r="F11" s="57"/>
      <c r="G11" s="57"/>
      <c r="H11" s="57"/>
      <c r="I11" s="57"/>
      <c r="J11" s="12">
        <v>3</v>
      </c>
      <c r="K11" s="58">
        <v>4</v>
      </c>
      <c r="L11" s="59"/>
      <c r="M11" s="60"/>
      <c r="N11" s="58">
        <v>5</v>
      </c>
      <c r="O11" s="59"/>
      <c r="P11" s="60"/>
      <c r="Q11" s="58">
        <v>6</v>
      </c>
      <c r="R11" s="59"/>
      <c r="S11" s="60"/>
      <c r="T11" s="58">
        <v>7</v>
      </c>
      <c r="U11" s="59"/>
      <c r="V11" s="59"/>
      <c r="W11" s="58">
        <v>8</v>
      </c>
      <c r="X11" s="59"/>
      <c r="Y11" s="60"/>
      <c r="Z11" s="58">
        <v>9</v>
      </c>
      <c r="AA11" s="60"/>
    </row>
    <row r="12" spans="1:27" s="15" customFormat="1" ht="30" customHeight="1">
      <c r="A12" s="14" t="s">
        <v>18</v>
      </c>
      <c r="B12" s="76" t="s">
        <v>19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8"/>
    </row>
    <row r="13" spans="1:27" s="9" customFormat="1" ht="30" customHeight="1">
      <c r="A13" s="47"/>
      <c r="B13" s="72" t="s">
        <v>20</v>
      </c>
      <c r="C13" s="72"/>
      <c r="D13" s="72"/>
      <c r="E13" s="72"/>
      <c r="F13" s="72"/>
      <c r="G13" s="72"/>
      <c r="H13" s="72"/>
      <c r="I13" s="72"/>
      <c r="J13" s="16" t="s">
        <v>21</v>
      </c>
      <c r="K13" s="69">
        <v>44318</v>
      </c>
      <c r="L13" s="70"/>
      <c r="M13" s="71"/>
      <c r="N13" s="69">
        <v>472280</v>
      </c>
      <c r="O13" s="70"/>
      <c r="P13" s="71"/>
      <c r="Q13" s="69">
        <v>308947</v>
      </c>
      <c r="R13" s="70"/>
      <c r="S13" s="71"/>
      <c r="T13" s="69">
        <v>289691</v>
      </c>
      <c r="U13" s="70"/>
      <c r="V13" s="71"/>
      <c r="W13" s="69">
        <v>329754</v>
      </c>
      <c r="X13" s="70"/>
      <c r="Y13" s="71"/>
      <c r="Z13" s="69">
        <v>1444990</v>
      </c>
      <c r="AA13" s="71"/>
    </row>
    <row r="14" spans="1:27" s="9" customFormat="1" ht="30" customHeight="1">
      <c r="A14" s="47"/>
      <c r="B14" s="72"/>
      <c r="C14" s="72"/>
      <c r="D14" s="72"/>
      <c r="E14" s="72"/>
      <c r="F14" s="72"/>
      <c r="G14" s="72"/>
      <c r="H14" s="72"/>
      <c r="I14" s="72"/>
      <c r="J14" s="16" t="s">
        <v>22</v>
      </c>
      <c r="K14" s="69">
        <v>48071</v>
      </c>
      <c r="L14" s="70"/>
      <c r="M14" s="71"/>
      <c r="N14" s="69">
        <v>478414</v>
      </c>
      <c r="O14" s="70"/>
      <c r="P14" s="71"/>
      <c r="Q14" s="69">
        <v>317230</v>
      </c>
      <c r="R14" s="70"/>
      <c r="S14" s="71"/>
      <c r="T14" s="69">
        <v>289926</v>
      </c>
      <c r="U14" s="70"/>
      <c r="V14" s="71"/>
      <c r="W14" s="69">
        <v>322355</v>
      </c>
      <c r="X14" s="70"/>
      <c r="Y14" s="71"/>
      <c r="Z14" s="69">
        <v>1455996</v>
      </c>
      <c r="AA14" s="71"/>
    </row>
    <row r="15" spans="1:27" s="9" customFormat="1" ht="30" customHeight="1">
      <c r="A15" s="47"/>
      <c r="B15" s="72"/>
      <c r="C15" s="72"/>
      <c r="D15" s="72"/>
      <c r="E15" s="72"/>
      <c r="F15" s="72"/>
      <c r="G15" s="72"/>
      <c r="H15" s="72"/>
      <c r="I15" s="72"/>
      <c r="J15" s="16" t="s">
        <v>23</v>
      </c>
      <c r="K15" s="69">
        <v>92389</v>
      </c>
      <c r="L15" s="70"/>
      <c r="M15" s="71"/>
      <c r="N15" s="69">
        <v>950694</v>
      </c>
      <c r="O15" s="70"/>
      <c r="P15" s="71"/>
      <c r="Q15" s="69">
        <v>626177</v>
      </c>
      <c r="R15" s="70"/>
      <c r="S15" s="71"/>
      <c r="T15" s="69">
        <v>579617</v>
      </c>
      <c r="U15" s="70"/>
      <c r="V15" s="71"/>
      <c r="W15" s="69">
        <v>652109</v>
      </c>
      <c r="X15" s="70"/>
      <c r="Y15" s="71"/>
      <c r="Z15" s="69">
        <v>2900986</v>
      </c>
      <c r="AA15" s="71"/>
    </row>
    <row r="16" spans="1:27" s="9" customFormat="1" ht="30" customHeight="1">
      <c r="A16" s="47"/>
      <c r="B16" s="72" t="s">
        <v>24</v>
      </c>
      <c r="C16" s="72"/>
      <c r="D16" s="72"/>
      <c r="E16" s="72"/>
      <c r="F16" s="72"/>
      <c r="G16" s="72"/>
      <c r="H16" s="72"/>
      <c r="I16" s="72"/>
      <c r="J16" s="16" t="s">
        <v>21</v>
      </c>
      <c r="K16" s="69">
        <v>297</v>
      </c>
      <c r="L16" s="70"/>
      <c r="M16" s="71"/>
      <c r="N16" s="69">
        <v>569</v>
      </c>
      <c r="O16" s="70"/>
      <c r="P16" s="71"/>
      <c r="Q16" s="69">
        <v>452</v>
      </c>
      <c r="R16" s="70"/>
      <c r="S16" s="71"/>
      <c r="T16" s="69">
        <v>214</v>
      </c>
      <c r="U16" s="70"/>
      <c r="V16" s="71"/>
      <c r="W16" s="69">
        <v>529</v>
      </c>
      <c r="X16" s="70"/>
      <c r="Y16" s="71"/>
      <c r="Z16" s="69">
        <v>2061</v>
      </c>
      <c r="AA16" s="71"/>
    </row>
    <row r="17" spans="1:27" s="9" customFormat="1" ht="30" customHeight="1">
      <c r="A17" s="47"/>
      <c r="B17" s="72"/>
      <c r="C17" s="72"/>
      <c r="D17" s="72"/>
      <c r="E17" s="72"/>
      <c r="F17" s="72"/>
      <c r="G17" s="72"/>
      <c r="H17" s="72"/>
      <c r="I17" s="72"/>
      <c r="J17" s="16" t="s">
        <v>22</v>
      </c>
      <c r="K17" s="69">
        <v>112</v>
      </c>
      <c r="L17" s="70"/>
      <c r="M17" s="71"/>
      <c r="N17" s="69">
        <v>516</v>
      </c>
      <c r="O17" s="70"/>
      <c r="P17" s="71"/>
      <c r="Q17" s="69">
        <v>369</v>
      </c>
      <c r="R17" s="70"/>
      <c r="S17" s="71"/>
      <c r="T17" s="69">
        <v>262</v>
      </c>
      <c r="U17" s="70"/>
      <c r="V17" s="71"/>
      <c r="W17" s="69">
        <v>409</v>
      </c>
      <c r="X17" s="70"/>
      <c r="Y17" s="71"/>
      <c r="Z17" s="69">
        <v>1668</v>
      </c>
      <c r="AA17" s="71"/>
    </row>
    <row r="18" spans="1:27" s="9" customFormat="1" ht="30" customHeight="1">
      <c r="A18" s="47"/>
      <c r="B18" s="72"/>
      <c r="C18" s="72"/>
      <c r="D18" s="72"/>
      <c r="E18" s="72"/>
      <c r="F18" s="72"/>
      <c r="G18" s="72"/>
      <c r="H18" s="72"/>
      <c r="I18" s="72"/>
      <c r="J18" s="16" t="s">
        <v>23</v>
      </c>
      <c r="K18" s="69">
        <v>409</v>
      </c>
      <c r="L18" s="70"/>
      <c r="M18" s="71"/>
      <c r="N18" s="69">
        <v>1085</v>
      </c>
      <c r="O18" s="70"/>
      <c r="P18" s="71"/>
      <c r="Q18" s="69">
        <v>821</v>
      </c>
      <c r="R18" s="70"/>
      <c r="S18" s="71"/>
      <c r="T18" s="69">
        <v>476</v>
      </c>
      <c r="U18" s="70"/>
      <c r="V18" s="71"/>
      <c r="W18" s="69">
        <v>938</v>
      </c>
      <c r="X18" s="70"/>
      <c r="Y18" s="71"/>
      <c r="Z18" s="69">
        <v>3729</v>
      </c>
      <c r="AA18" s="71"/>
    </row>
    <row r="19" spans="1:27" s="9" customFormat="1" ht="30" customHeight="1">
      <c r="A19" s="47"/>
      <c r="B19" s="72" t="s">
        <v>25</v>
      </c>
      <c r="C19" s="72"/>
      <c r="D19" s="72"/>
      <c r="E19" s="72"/>
      <c r="F19" s="72"/>
      <c r="G19" s="72"/>
      <c r="H19" s="72"/>
      <c r="I19" s="72"/>
      <c r="J19" s="16" t="s">
        <v>21</v>
      </c>
      <c r="K19" s="69">
        <v>126</v>
      </c>
      <c r="L19" s="70"/>
      <c r="M19" s="71"/>
      <c r="N19" s="69">
        <v>970</v>
      </c>
      <c r="O19" s="70"/>
      <c r="P19" s="71"/>
      <c r="Q19" s="69">
        <v>252</v>
      </c>
      <c r="R19" s="70"/>
      <c r="S19" s="71"/>
      <c r="T19" s="69">
        <v>285</v>
      </c>
      <c r="U19" s="70"/>
      <c r="V19" s="71"/>
      <c r="W19" s="69">
        <v>307</v>
      </c>
      <c r="X19" s="70"/>
      <c r="Y19" s="71"/>
      <c r="Z19" s="69">
        <v>1940</v>
      </c>
      <c r="AA19" s="71"/>
    </row>
    <row r="20" spans="1:27" s="9" customFormat="1" ht="30" customHeight="1">
      <c r="A20" s="47"/>
      <c r="B20" s="72"/>
      <c r="C20" s="72"/>
      <c r="D20" s="72"/>
      <c r="E20" s="72"/>
      <c r="F20" s="72"/>
      <c r="G20" s="72"/>
      <c r="H20" s="72"/>
      <c r="I20" s="72"/>
      <c r="J20" s="16" t="s">
        <v>22</v>
      </c>
      <c r="K20" s="69">
        <v>108</v>
      </c>
      <c r="L20" s="70"/>
      <c r="M20" s="71"/>
      <c r="N20" s="69">
        <v>1278</v>
      </c>
      <c r="O20" s="70"/>
      <c r="P20" s="71"/>
      <c r="Q20" s="69">
        <v>404</v>
      </c>
      <c r="R20" s="70"/>
      <c r="S20" s="71"/>
      <c r="T20" s="69">
        <v>326</v>
      </c>
      <c r="U20" s="70"/>
      <c r="V20" s="71"/>
      <c r="W20" s="69">
        <v>337</v>
      </c>
      <c r="X20" s="70"/>
      <c r="Y20" s="71"/>
      <c r="Z20" s="69">
        <v>2453</v>
      </c>
      <c r="AA20" s="71"/>
    </row>
    <row r="21" spans="1:27" s="9" customFormat="1" ht="30" customHeight="1">
      <c r="A21" s="47"/>
      <c r="B21" s="72"/>
      <c r="C21" s="72"/>
      <c r="D21" s="72"/>
      <c r="E21" s="72"/>
      <c r="F21" s="72"/>
      <c r="G21" s="72"/>
      <c r="H21" s="72"/>
      <c r="I21" s="72"/>
      <c r="J21" s="16" t="s">
        <v>23</v>
      </c>
      <c r="K21" s="69">
        <v>234</v>
      </c>
      <c r="L21" s="70"/>
      <c r="M21" s="71"/>
      <c r="N21" s="69">
        <v>2248</v>
      </c>
      <c r="O21" s="70"/>
      <c r="P21" s="71"/>
      <c r="Q21" s="69">
        <v>656</v>
      </c>
      <c r="R21" s="70"/>
      <c r="S21" s="71"/>
      <c r="T21" s="69">
        <v>611</v>
      </c>
      <c r="U21" s="70"/>
      <c r="V21" s="71"/>
      <c r="W21" s="69">
        <v>644</v>
      </c>
      <c r="X21" s="70"/>
      <c r="Y21" s="71"/>
      <c r="Z21" s="69">
        <v>4393</v>
      </c>
      <c r="AA21" s="71"/>
    </row>
    <row r="22" spans="1:27" s="9" customFormat="1" ht="30" customHeight="1">
      <c r="A22" s="47"/>
      <c r="B22" s="72" t="s">
        <v>26</v>
      </c>
      <c r="C22" s="72"/>
      <c r="D22" s="72"/>
      <c r="E22" s="72"/>
      <c r="F22" s="72"/>
      <c r="G22" s="72"/>
      <c r="H22" s="72"/>
      <c r="I22" s="72"/>
      <c r="J22" s="16" t="s">
        <v>21</v>
      </c>
      <c r="K22" s="69">
        <v>600</v>
      </c>
      <c r="L22" s="70"/>
      <c r="M22" s="71"/>
      <c r="N22" s="69">
        <v>2146</v>
      </c>
      <c r="O22" s="70"/>
      <c r="P22" s="71"/>
      <c r="Q22" s="69">
        <v>983</v>
      </c>
      <c r="R22" s="70"/>
      <c r="S22" s="71"/>
      <c r="T22" s="69">
        <v>836</v>
      </c>
      <c r="U22" s="70"/>
      <c r="V22" s="71"/>
      <c r="W22" s="69">
        <v>1051</v>
      </c>
      <c r="X22" s="70"/>
      <c r="Y22" s="71"/>
      <c r="Z22" s="69">
        <v>5616</v>
      </c>
      <c r="AA22" s="71"/>
    </row>
    <row r="23" spans="1:27" s="9" customFormat="1" ht="30" customHeight="1">
      <c r="A23" s="47"/>
      <c r="B23" s="72"/>
      <c r="C23" s="72"/>
      <c r="D23" s="72"/>
      <c r="E23" s="72"/>
      <c r="F23" s="72"/>
      <c r="G23" s="72"/>
      <c r="H23" s="72"/>
      <c r="I23" s="72"/>
      <c r="J23" s="16" t="s">
        <v>22</v>
      </c>
      <c r="K23" s="69">
        <v>765</v>
      </c>
      <c r="L23" s="70"/>
      <c r="M23" s="71"/>
      <c r="N23" s="69">
        <v>2960</v>
      </c>
      <c r="O23" s="70"/>
      <c r="P23" s="71"/>
      <c r="Q23" s="69">
        <v>1223</v>
      </c>
      <c r="R23" s="70"/>
      <c r="S23" s="71"/>
      <c r="T23" s="69">
        <v>984</v>
      </c>
      <c r="U23" s="70"/>
      <c r="V23" s="71"/>
      <c r="W23" s="69">
        <v>1501</v>
      </c>
      <c r="X23" s="70"/>
      <c r="Y23" s="71"/>
      <c r="Z23" s="69">
        <v>7433</v>
      </c>
      <c r="AA23" s="71"/>
    </row>
    <row r="24" spans="1:27" s="9" customFormat="1" ht="30" customHeight="1">
      <c r="A24" s="47"/>
      <c r="B24" s="72"/>
      <c r="C24" s="72"/>
      <c r="D24" s="72"/>
      <c r="E24" s="72"/>
      <c r="F24" s="72"/>
      <c r="G24" s="72"/>
      <c r="H24" s="72"/>
      <c r="I24" s="72"/>
      <c r="J24" s="16" t="s">
        <v>23</v>
      </c>
      <c r="K24" s="69">
        <v>1365</v>
      </c>
      <c r="L24" s="70"/>
      <c r="M24" s="71"/>
      <c r="N24" s="69">
        <v>5106</v>
      </c>
      <c r="O24" s="70"/>
      <c r="P24" s="71"/>
      <c r="Q24" s="69">
        <v>2206</v>
      </c>
      <c r="R24" s="70"/>
      <c r="S24" s="71"/>
      <c r="T24" s="69">
        <v>1820</v>
      </c>
      <c r="U24" s="70"/>
      <c r="V24" s="71"/>
      <c r="W24" s="69">
        <v>2552</v>
      </c>
      <c r="X24" s="70"/>
      <c r="Y24" s="71"/>
      <c r="Z24" s="69">
        <v>13049</v>
      </c>
      <c r="AA24" s="71"/>
    </row>
    <row r="25" spans="1:27" s="9" customFormat="1" ht="30" customHeight="1">
      <c r="A25" s="47"/>
      <c r="B25" s="72" t="s">
        <v>27</v>
      </c>
      <c r="C25" s="72"/>
      <c r="D25" s="72"/>
      <c r="E25" s="72"/>
      <c r="F25" s="72"/>
      <c r="G25" s="72"/>
      <c r="H25" s="72"/>
      <c r="I25" s="72"/>
      <c r="J25" s="16" t="s">
        <v>21</v>
      </c>
      <c r="K25" s="69">
        <v>45341</v>
      </c>
      <c r="L25" s="70"/>
      <c r="M25" s="71"/>
      <c r="N25" s="69">
        <v>475965</v>
      </c>
      <c r="O25" s="70"/>
      <c r="P25" s="71"/>
      <c r="Q25" s="69">
        <v>310634</v>
      </c>
      <c r="R25" s="70"/>
      <c r="S25" s="71"/>
      <c r="T25" s="69">
        <v>291026</v>
      </c>
      <c r="U25" s="70"/>
      <c r="V25" s="71"/>
      <c r="W25" s="69">
        <v>331641</v>
      </c>
      <c r="X25" s="70"/>
      <c r="Y25" s="71"/>
      <c r="Z25" s="69">
        <v>1454607</v>
      </c>
      <c r="AA25" s="71"/>
    </row>
    <row r="26" spans="1:27" s="9" customFormat="1" ht="30" customHeight="1">
      <c r="A26" s="47"/>
      <c r="B26" s="72"/>
      <c r="C26" s="72"/>
      <c r="D26" s="72"/>
      <c r="E26" s="72"/>
      <c r="F26" s="72"/>
      <c r="G26" s="72"/>
      <c r="H26" s="72"/>
      <c r="I26" s="72"/>
      <c r="J26" s="16" t="s">
        <v>22</v>
      </c>
      <c r="K26" s="69">
        <v>49056</v>
      </c>
      <c r="L26" s="70"/>
      <c r="M26" s="71"/>
      <c r="N26" s="69">
        <v>483168</v>
      </c>
      <c r="O26" s="70"/>
      <c r="P26" s="71"/>
      <c r="Q26" s="69">
        <v>319226</v>
      </c>
      <c r="R26" s="70"/>
      <c r="S26" s="71"/>
      <c r="T26" s="69">
        <v>291498</v>
      </c>
      <c r="U26" s="70"/>
      <c r="V26" s="71"/>
      <c r="W26" s="69">
        <v>324602</v>
      </c>
      <c r="X26" s="70"/>
      <c r="Y26" s="71"/>
      <c r="Z26" s="69">
        <v>1467550</v>
      </c>
      <c r="AA26" s="71"/>
    </row>
    <row r="27" spans="1:27" s="9" customFormat="1" ht="30" customHeight="1">
      <c r="A27" s="47"/>
      <c r="B27" s="72"/>
      <c r="C27" s="72"/>
      <c r="D27" s="72"/>
      <c r="E27" s="72"/>
      <c r="F27" s="72"/>
      <c r="G27" s="72"/>
      <c r="H27" s="72"/>
      <c r="I27" s="72"/>
      <c r="J27" s="16" t="s">
        <v>23</v>
      </c>
      <c r="K27" s="69">
        <v>94397</v>
      </c>
      <c r="L27" s="70"/>
      <c r="M27" s="71"/>
      <c r="N27" s="69">
        <v>959133</v>
      </c>
      <c r="O27" s="70"/>
      <c r="P27" s="71"/>
      <c r="Q27" s="69">
        <v>629860</v>
      </c>
      <c r="R27" s="70"/>
      <c r="S27" s="71"/>
      <c r="T27" s="69">
        <v>582524</v>
      </c>
      <c r="U27" s="70"/>
      <c r="V27" s="71"/>
      <c r="W27" s="69">
        <v>656243</v>
      </c>
      <c r="X27" s="70"/>
      <c r="Y27" s="71"/>
      <c r="Z27" s="69">
        <v>2922157</v>
      </c>
      <c r="AA27" s="71"/>
    </row>
    <row r="28" spans="1:27" s="9" customFormat="1" ht="30" customHeight="1">
      <c r="A28" s="16" t="s">
        <v>28</v>
      </c>
      <c r="B28" s="73" t="s">
        <v>29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5"/>
    </row>
    <row r="29" spans="1:27" s="9" customFormat="1" ht="30" customHeight="1">
      <c r="A29" s="47"/>
      <c r="B29" s="72" t="s">
        <v>30</v>
      </c>
      <c r="C29" s="72"/>
      <c r="D29" s="72"/>
      <c r="E29" s="72"/>
      <c r="F29" s="72"/>
      <c r="G29" s="72"/>
      <c r="H29" s="72"/>
      <c r="I29" s="72"/>
      <c r="J29" s="16" t="s">
        <v>21</v>
      </c>
      <c r="K29" s="69">
        <v>34135</v>
      </c>
      <c r="L29" s="70"/>
      <c r="M29" s="71"/>
      <c r="N29" s="69">
        <v>382622</v>
      </c>
      <c r="O29" s="70"/>
      <c r="P29" s="71"/>
      <c r="Q29" s="69">
        <v>206669</v>
      </c>
      <c r="R29" s="70"/>
      <c r="S29" s="71"/>
      <c r="T29" s="69">
        <v>242211</v>
      </c>
      <c r="U29" s="70"/>
      <c r="V29" s="71"/>
      <c r="W29" s="69">
        <v>243863</v>
      </c>
      <c r="X29" s="70"/>
      <c r="Y29" s="71"/>
      <c r="Z29" s="69">
        <v>1109500</v>
      </c>
      <c r="AA29" s="71"/>
    </row>
    <row r="30" spans="1:27" s="9" customFormat="1" ht="30" customHeight="1">
      <c r="A30" s="47"/>
      <c r="B30" s="72"/>
      <c r="C30" s="72"/>
      <c r="D30" s="72"/>
      <c r="E30" s="72"/>
      <c r="F30" s="72"/>
      <c r="G30" s="72"/>
      <c r="H30" s="72"/>
      <c r="I30" s="72"/>
      <c r="J30" s="16" t="s">
        <v>22</v>
      </c>
      <c r="K30" s="69">
        <v>39213</v>
      </c>
      <c r="L30" s="70"/>
      <c r="M30" s="71"/>
      <c r="N30" s="69">
        <v>393331</v>
      </c>
      <c r="O30" s="70"/>
      <c r="P30" s="71"/>
      <c r="Q30" s="69">
        <v>226290</v>
      </c>
      <c r="R30" s="70"/>
      <c r="S30" s="71"/>
      <c r="T30" s="69">
        <v>247555</v>
      </c>
      <c r="U30" s="70"/>
      <c r="V30" s="71"/>
      <c r="W30" s="69">
        <v>245975</v>
      </c>
      <c r="X30" s="70"/>
      <c r="Y30" s="71"/>
      <c r="Z30" s="69">
        <v>1152364</v>
      </c>
      <c r="AA30" s="71"/>
    </row>
    <row r="31" spans="1:27" s="9" customFormat="1" ht="30" customHeight="1">
      <c r="A31" s="47"/>
      <c r="B31" s="72"/>
      <c r="C31" s="72"/>
      <c r="D31" s="72"/>
      <c r="E31" s="72"/>
      <c r="F31" s="72"/>
      <c r="G31" s="72"/>
      <c r="H31" s="72"/>
      <c r="I31" s="72"/>
      <c r="J31" s="16" t="s">
        <v>23</v>
      </c>
      <c r="K31" s="69">
        <v>73348</v>
      </c>
      <c r="L31" s="70"/>
      <c r="M31" s="71"/>
      <c r="N31" s="69">
        <v>775953</v>
      </c>
      <c r="O31" s="70"/>
      <c r="P31" s="71"/>
      <c r="Q31" s="69">
        <v>432959</v>
      </c>
      <c r="R31" s="70"/>
      <c r="S31" s="71"/>
      <c r="T31" s="69">
        <v>489766</v>
      </c>
      <c r="U31" s="70"/>
      <c r="V31" s="71"/>
      <c r="W31" s="69">
        <v>489838</v>
      </c>
      <c r="X31" s="70"/>
      <c r="Y31" s="71"/>
      <c r="Z31" s="69">
        <v>2261864</v>
      </c>
      <c r="AA31" s="71"/>
    </row>
    <row r="32" spans="1:27" s="9" customFormat="1" ht="30" customHeight="1">
      <c r="A32" s="47"/>
      <c r="B32" s="72" t="s">
        <v>31</v>
      </c>
      <c r="C32" s="72"/>
      <c r="D32" s="72"/>
      <c r="E32" s="72"/>
      <c r="F32" s="72"/>
      <c r="G32" s="72"/>
      <c r="H32" s="72"/>
      <c r="I32" s="72"/>
      <c r="J32" s="16" t="s">
        <v>21</v>
      </c>
      <c r="K32" s="69">
        <v>297</v>
      </c>
      <c r="L32" s="70"/>
      <c r="M32" s="71"/>
      <c r="N32" s="69">
        <v>535</v>
      </c>
      <c r="O32" s="70"/>
      <c r="P32" s="71"/>
      <c r="Q32" s="69">
        <v>408</v>
      </c>
      <c r="R32" s="70"/>
      <c r="S32" s="71"/>
      <c r="T32" s="69">
        <v>210</v>
      </c>
      <c r="U32" s="70"/>
      <c r="V32" s="71"/>
      <c r="W32" s="69">
        <v>446</v>
      </c>
      <c r="X32" s="70"/>
      <c r="Y32" s="71"/>
      <c r="Z32" s="69">
        <v>1896</v>
      </c>
      <c r="AA32" s="71"/>
    </row>
    <row r="33" spans="1:27" s="9" customFormat="1" ht="30" customHeight="1">
      <c r="A33" s="47"/>
      <c r="B33" s="72"/>
      <c r="C33" s="72"/>
      <c r="D33" s="72"/>
      <c r="E33" s="72"/>
      <c r="F33" s="72"/>
      <c r="G33" s="72"/>
      <c r="H33" s="72"/>
      <c r="I33" s="72"/>
      <c r="J33" s="16" t="s">
        <v>22</v>
      </c>
      <c r="K33" s="69">
        <v>112</v>
      </c>
      <c r="L33" s="70"/>
      <c r="M33" s="71"/>
      <c r="N33" s="69">
        <v>484</v>
      </c>
      <c r="O33" s="70"/>
      <c r="P33" s="71"/>
      <c r="Q33" s="69">
        <v>303</v>
      </c>
      <c r="R33" s="70"/>
      <c r="S33" s="71"/>
      <c r="T33" s="69">
        <v>242</v>
      </c>
      <c r="U33" s="70"/>
      <c r="V33" s="71"/>
      <c r="W33" s="69">
        <v>331</v>
      </c>
      <c r="X33" s="70"/>
      <c r="Y33" s="71"/>
      <c r="Z33" s="69">
        <v>1472</v>
      </c>
      <c r="AA33" s="71"/>
    </row>
    <row r="34" spans="1:27" s="9" customFormat="1" ht="30" customHeight="1">
      <c r="A34" s="47"/>
      <c r="B34" s="72"/>
      <c r="C34" s="72"/>
      <c r="D34" s="72"/>
      <c r="E34" s="72"/>
      <c r="F34" s="72"/>
      <c r="G34" s="72"/>
      <c r="H34" s="72"/>
      <c r="I34" s="72"/>
      <c r="J34" s="16" t="s">
        <v>23</v>
      </c>
      <c r="K34" s="69">
        <v>409</v>
      </c>
      <c r="L34" s="70"/>
      <c r="M34" s="71"/>
      <c r="N34" s="69">
        <v>1019</v>
      </c>
      <c r="O34" s="70"/>
      <c r="P34" s="71"/>
      <c r="Q34" s="69">
        <v>711</v>
      </c>
      <c r="R34" s="70"/>
      <c r="S34" s="71"/>
      <c r="T34" s="69">
        <v>452</v>
      </c>
      <c r="U34" s="70"/>
      <c r="V34" s="71"/>
      <c r="W34" s="69">
        <v>777</v>
      </c>
      <c r="X34" s="70"/>
      <c r="Y34" s="71"/>
      <c r="Z34" s="69">
        <v>3368</v>
      </c>
      <c r="AA34" s="71"/>
    </row>
    <row r="35" spans="1:27" s="9" customFormat="1" ht="30" customHeight="1">
      <c r="A35" s="47"/>
      <c r="B35" s="72" t="s">
        <v>32</v>
      </c>
      <c r="C35" s="72"/>
      <c r="D35" s="72"/>
      <c r="E35" s="72"/>
      <c r="F35" s="72"/>
      <c r="G35" s="72"/>
      <c r="H35" s="72"/>
      <c r="I35" s="72"/>
      <c r="J35" s="16" t="s">
        <v>21</v>
      </c>
      <c r="K35" s="69">
        <v>80</v>
      </c>
      <c r="L35" s="70"/>
      <c r="M35" s="71"/>
      <c r="N35" s="69">
        <v>623</v>
      </c>
      <c r="O35" s="70"/>
      <c r="P35" s="71"/>
      <c r="Q35" s="69">
        <v>139</v>
      </c>
      <c r="R35" s="70"/>
      <c r="S35" s="71"/>
      <c r="T35" s="69">
        <v>180</v>
      </c>
      <c r="U35" s="70"/>
      <c r="V35" s="71"/>
      <c r="W35" s="69">
        <v>180</v>
      </c>
      <c r="X35" s="70"/>
      <c r="Y35" s="71"/>
      <c r="Z35" s="69">
        <v>1202</v>
      </c>
      <c r="AA35" s="71"/>
    </row>
    <row r="36" spans="1:27" s="9" customFormat="1" ht="30" customHeight="1">
      <c r="A36" s="47"/>
      <c r="B36" s="72"/>
      <c r="C36" s="72"/>
      <c r="D36" s="72"/>
      <c r="E36" s="72"/>
      <c r="F36" s="72"/>
      <c r="G36" s="72"/>
      <c r="H36" s="72"/>
      <c r="I36" s="72"/>
      <c r="J36" s="16" t="s">
        <v>22</v>
      </c>
      <c r="K36" s="69">
        <v>78</v>
      </c>
      <c r="L36" s="70"/>
      <c r="M36" s="71"/>
      <c r="N36" s="69">
        <v>840</v>
      </c>
      <c r="O36" s="70"/>
      <c r="P36" s="71"/>
      <c r="Q36" s="69">
        <v>231</v>
      </c>
      <c r="R36" s="70"/>
      <c r="S36" s="71"/>
      <c r="T36" s="69">
        <v>220</v>
      </c>
      <c r="U36" s="70"/>
      <c r="V36" s="71"/>
      <c r="W36" s="69">
        <v>215</v>
      </c>
      <c r="X36" s="70"/>
      <c r="Y36" s="71"/>
      <c r="Z36" s="69">
        <v>1584</v>
      </c>
      <c r="AA36" s="71"/>
    </row>
    <row r="37" spans="1:27" s="9" customFormat="1" ht="30" customHeight="1">
      <c r="A37" s="47"/>
      <c r="B37" s="72"/>
      <c r="C37" s="72"/>
      <c r="D37" s="72"/>
      <c r="E37" s="72"/>
      <c r="F37" s="72"/>
      <c r="G37" s="72"/>
      <c r="H37" s="72"/>
      <c r="I37" s="72"/>
      <c r="J37" s="16" t="s">
        <v>23</v>
      </c>
      <c r="K37" s="69">
        <v>158</v>
      </c>
      <c r="L37" s="70"/>
      <c r="M37" s="71"/>
      <c r="N37" s="69">
        <v>1463</v>
      </c>
      <c r="O37" s="70"/>
      <c r="P37" s="71"/>
      <c r="Q37" s="69">
        <v>370</v>
      </c>
      <c r="R37" s="70"/>
      <c r="S37" s="71"/>
      <c r="T37" s="69">
        <v>400</v>
      </c>
      <c r="U37" s="70"/>
      <c r="V37" s="71"/>
      <c r="W37" s="69">
        <v>395</v>
      </c>
      <c r="X37" s="70"/>
      <c r="Y37" s="71"/>
      <c r="Z37" s="69">
        <v>2786</v>
      </c>
      <c r="AA37" s="71"/>
    </row>
    <row r="38" spans="1:27" s="9" customFormat="1" ht="30" customHeight="1">
      <c r="A38" s="47"/>
      <c r="B38" s="72" t="s">
        <v>33</v>
      </c>
      <c r="C38" s="72"/>
      <c r="D38" s="72"/>
      <c r="E38" s="72"/>
      <c r="F38" s="72"/>
      <c r="G38" s="72"/>
      <c r="H38" s="72"/>
      <c r="I38" s="72"/>
      <c r="J38" s="16" t="s">
        <v>21</v>
      </c>
      <c r="K38" s="69">
        <v>600</v>
      </c>
      <c r="L38" s="70"/>
      <c r="M38" s="71"/>
      <c r="N38" s="69">
        <v>2146</v>
      </c>
      <c r="O38" s="70"/>
      <c r="P38" s="71"/>
      <c r="Q38" s="69">
        <v>983</v>
      </c>
      <c r="R38" s="70"/>
      <c r="S38" s="71"/>
      <c r="T38" s="69">
        <v>836</v>
      </c>
      <c r="U38" s="70"/>
      <c r="V38" s="71"/>
      <c r="W38" s="69">
        <v>1051</v>
      </c>
      <c r="X38" s="70"/>
      <c r="Y38" s="71"/>
      <c r="Z38" s="69">
        <v>5616</v>
      </c>
      <c r="AA38" s="71"/>
    </row>
    <row r="39" spans="1:27" s="9" customFormat="1" ht="30" customHeight="1">
      <c r="A39" s="47"/>
      <c r="B39" s="72"/>
      <c r="C39" s="72"/>
      <c r="D39" s="72"/>
      <c r="E39" s="72"/>
      <c r="F39" s="72"/>
      <c r="G39" s="72"/>
      <c r="H39" s="72"/>
      <c r="I39" s="72"/>
      <c r="J39" s="16" t="s">
        <v>22</v>
      </c>
      <c r="K39" s="69">
        <v>765</v>
      </c>
      <c r="L39" s="70"/>
      <c r="M39" s="71"/>
      <c r="N39" s="69">
        <v>2960</v>
      </c>
      <c r="O39" s="70"/>
      <c r="P39" s="71"/>
      <c r="Q39" s="69">
        <v>1223</v>
      </c>
      <c r="R39" s="70"/>
      <c r="S39" s="71"/>
      <c r="T39" s="69">
        <v>984</v>
      </c>
      <c r="U39" s="70"/>
      <c r="V39" s="71"/>
      <c r="W39" s="69">
        <v>1501</v>
      </c>
      <c r="X39" s="70"/>
      <c r="Y39" s="71"/>
      <c r="Z39" s="69">
        <v>7433</v>
      </c>
      <c r="AA39" s="71"/>
    </row>
    <row r="40" spans="1:27" s="9" customFormat="1" ht="30" customHeight="1">
      <c r="A40" s="47"/>
      <c r="B40" s="72"/>
      <c r="C40" s="72"/>
      <c r="D40" s="72"/>
      <c r="E40" s="72"/>
      <c r="F40" s="72"/>
      <c r="G40" s="72"/>
      <c r="H40" s="72"/>
      <c r="I40" s="72"/>
      <c r="J40" s="16" t="s">
        <v>23</v>
      </c>
      <c r="K40" s="69">
        <v>1365</v>
      </c>
      <c r="L40" s="70"/>
      <c r="M40" s="71"/>
      <c r="N40" s="69">
        <v>5106</v>
      </c>
      <c r="O40" s="70"/>
      <c r="P40" s="71"/>
      <c r="Q40" s="69">
        <v>2206</v>
      </c>
      <c r="R40" s="70"/>
      <c r="S40" s="71"/>
      <c r="T40" s="69">
        <v>1820</v>
      </c>
      <c r="U40" s="70"/>
      <c r="V40" s="71"/>
      <c r="W40" s="69">
        <v>2552</v>
      </c>
      <c r="X40" s="70"/>
      <c r="Y40" s="71"/>
      <c r="Z40" s="69">
        <v>13049</v>
      </c>
      <c r="AA40" s="71"/>
    </row>
    <row r="41" spans="1:27" s="9" customFormat="1" ht="30" customHeight="1">
      <c r="A41" s="47"/>
      <c r="B41" s="72" t="s">
        <v>34</v>
      </c>
      <c r="C41" s="72"/>
      <c r="D41" s="72"/>
      <c r="E41" s="72"/>
      <c r="F41" s="72"/>
      <c r="G41" s="72"/>
      <c r="H41" s="72"/>
      <c r="I41" s="72"/>
      <c r="J41" s="16" t="s">
        <v>21</v>
      </c>
      <c r="K41" s="69">
        <v>35112</v>
      </c>
      <c r="L41" s="70"/>
      <c r="M41" s="71"/>
      <c r="N41" s="69">
        <v>385926</v>
      </c>
      <c r="O41" s="70"/>
      <c r="P41" s="71"/>
      <c r="Q41" s="69">
        <v>208199</v>
      </c>
      <c r="R41" s="70"/>
      <c r="S41" s="71"/>
      <c r="T41" s="69">
        <v>243437</v>
      </c>
      <c r="U41" s="70"/>
      <c r="V41" s="71"/>
      <c r="W41" s="69">
        <v>245540</v>
      </c>
      <c r="X41" s="70"/>
      <c r="Y41" s="71"/>
      <c r="Z41" s="69">
        <v>1118214</v>
      </c>
      <c r="AA41" s="71"/>
    </row>
    <row r="42" spans="1:27" s="9" customFormat="1" ht="30" customHeight="1">
      <c r="A42" s="47"/>
      <c r="B42" s="72"/>
      <c r="C42" s="72"/>
      <c r="D42" s="72"/>
      <c r="E42" s="72"/>
      <c r="F42" s="72"/>
      <c r="G42" s="72"/>
      <c r="H42" s="72"/>
      <c r="I42" s="72"/>
      <c r="J42" s="16" t="s">
        <v>22</v>
      </c>
      <c r="K42" s="69">
        <v>40168</v>
      </c>
      <c r="L42" s="70"/>
      <c r="M42" s="71"/>
      <c r="N42" s="69">
        <v>397615</v>
      </c>
      <c r="O42" s="70"/>
      <c r="P42" s="71"/>
      <c r="Q42" s="69">
        <v>228047</v>
      </c>
      <c r="R42" s="70"/>
      <c r="S42" s="71"/>
      <c r="T42" s="69">
        <v>249001</v>
      </c>
      <c r="U42" s="70"/>
      <c r="V42" s="71"/>
      <c r="W42" s="69">
        <v>248022</v>
      </c>
      <c r="X42" s="70"/>
      <c r="Y42" s="71"/>
      <c r="Z42" s="69">
        <v>1162853</v>
      </c>
      <c r="AA42" s="71"/>
    </row>
    <row r="43" spans="1:27" s="9" customFormat="1" ht="30" customHeight="1">
      <c r="A43" s="47"/>
      <c r="B43" s="72"/>
      <c r="C43" s="72"/>
      <c r="D43" s="72"/>
      <c r="E43" s="72"/>
      <c r="F43" s="72"/>
      <c r="G43" s="72"/>
      <c r="H43" s="72"/>
      <c r="I43" s="72"/>
      <c r="J43" s="16" t="s">
        <v>23</v>
      </c>
      <c r="K43" s="69">
        <v>75280</v>
      </c>
      <c r="L43" s="70"/>
      <c r="M43" s="71"/>
      <c r="N43" s="69">
        <v>783541</v>
      </c>
      <c r="O43" s="70"/>
      <c r="P43" s="71"/>
      <c r="Q43" s="69">
        <v>436246</v>
      </c>
      <c r="R43" s="70"/>
      <c r="S43" s="71"/>
      <c r="T43" s="69">
        <v>492438</v>
      </c>
      <c r="U43" s="70"/>
      <c r="V43" s="71"/>
      <c r="W43" s="69">
        <v>493562</v>
      </c>
      <c r="X43" s="70"/>
      <c r="Y43" s="71"/>
      <c r="Z43" s="69">
        <v>2281067</v>
      </c>
      <c r="AA43" s="71"/>
    </row>
    <row r="44" ht="39.75" customHeight="1"/>
    <row r="45" ht="39.75" customHeight="1" thickBot="1"/>
    <row r="46" spans="4:26" s="9" customFormat="1" ht="39.75" customHeight="1" thickBot="1">
      <c r="D46" s="37" t="s">
        <v>35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9"/>
    </row>
    <row r="47" spans="4:26" s="9" customFormat="1" ht="39.75" customHeight="1" thickBot="1">
      <c r="D47" s="40">
        <v>1</v>
      </c>
      <c r="E47" s="41"/>
      <c r="F47" s="41"/>
      <c r="G47" s="41"/>
      <c r="H47" s="42"/>
      <c r="I47" s="40">
        <v>2</v>
      </c>
      <c r="J47" s="41"/>
      <c r="K47" s="41"/>
      <c r="L47" s="42"/>
      <c r="M47" s="40">
        <v>3</v>
      </c>
      <c r="N47" s="41"/>
      <c r="O47" s="41"/>
      <c r="P47" s="41"/>
      <c r="Q47" s="41"/>
      <c r="R47" s="36">
        <v>4</v>
      </c>
      <c r="S47" s="36"/>
      <c r="T47" s="36"/>
      <c r="U47" s="36"/>
      <c r="V47" s="36"/>
      <c r="W47" s="36">
        <v>5</v>
      </c>
      <c r="X47" s="36"/>
      <c r="Y47" s="36"/>
      <c r="Z47" s="36"/>
    </row>
    <row r="48" spans="4:26" s="9" customFormat="1" ht="39.75" customHeight="1" thickBot="1">
      <c r="D48" s="37" t="s">
        <v>36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9"/>
    </row>
    <row r="49" spans="3:26" s="9" customFormat="1" ht="39.75" customHeight="1" thickBot="1">
      <c r="C49" s="17"/>
      <c r="D49" s="36">
        <v>1</v>
      </c>
      <c r="E49" s="36"/>
      <c r="F49" s="36"/>
      <c r="G49" s="36"/>
      <c r="H49" s="36">
        <v>2</v>
      </c>
      <c r="I49" s="36"/>
      <c r="J49" s="36"/>
      <c r="K49" s="36"/>
      <c r="L49" s="36">
        <v>3</v>
      </c>
      <c r="M49" s="36"/>
      <c r="N49" s="36"/>
      <c r="O49" s="36"/>
      <c r="P49" s="36">
        <v>4</v>
      </c>
      <c r="Q49" s="36"/>
      <c r="R49" s="36"/>
      <c r="S49" s="36"/>
      <c r="T49" s="36">
        <v>5</v>
      </c>
      <c r="U49" s="36"/>
      <c r="V49" s="36"/>
      <c r="W49" s="36"/>
      <c r="X49" s="36">
        <v>6</v>
      </c>
      <c r="Y49" s="36"/>
      <c r="Z49" s="36"/>
    </row>
    <row r="50" spans="3:26" s="9" customFormat="1" ht="39.75" customHeight="1" thickBot="1">
      <c r="C50" s="17"/>
      <c r="D50" s="36">
        <v>7</v>
      </c>
      <c r="E50" s="36"/>
      <c r="F50" s="36"/>
      <c r="G50" s="36"/>
      <c r="H50" s="36">
        <v>8</v>
      </c>
      <c r="I50" s="36"/>
      <c r="J50" s="36"/>
      <c r="K50" s="36"/>
      <c r="L50" s="36">
        <v>9</v>
      </c>
      <c r="M50" s="36"/>
      <c r="N50" s="36"/>
      <c r="O50" s="36"/>
      <c r="P50" s="36">
        <v>10</v>
      </c>
      <c r="Q50" s="36"/>
      <c r="R50" s="36"/>
      <c r="S50" s="36"/>
      <c r="T50" s="36">
        <v>14</v>
      </c>
      <c r="U50" s="36"/>
      <c r="V50" s="36"/>
      <c r="W50" s="36"/>
      <c r="X50" s="36">
        <v>15</v>
      </c>
      <c r="Y50" s="36"/>
      <c r="Z50" s="36"/>
    </row>
    <row r="51" spans="3:26" ht="39.75" customHeight="1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</row>
    <row r="52" spans="3:26" ht="30" customHeight="1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</row>
    <row r="53" spans="3:26" ht="30" customHeight="1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</row>
    <row r="54" spans="3:26" ht="30" customHeight="1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</row>
    <row r="55" spans="1:27" s="2" customFormat="1" ht="30" customHeight="1">
      <c r="A55" s="4"/>
      <c r="B55" s="4"/>
      <c r="C55" s="4"/>
      <c r="D55" s="4"/>
      <c r="E55" s="4"/>
      <c r="F55" s="4"/>
      <c r="G55" s="4"/>
      <c r="H55" s="5"/>
      <c r="I55" s="5"/>
      <c r="J55" s="5"/>
      <c r="K55" s="5" t="s">
        <v>3</v>
      </c>
      <c r="N55" s="5"/>
      <c r="O55" s="5"/>
      <c r="R55" s="5" t="s">
        <v>4</v>
      </c>
      <c r="S55" s="5"/>
      <c r="T55" s="5"/>
      <c r="U55" s="5"/>
      <c r="V55" s="5"/>
      <c r="W55" s="5"/>
      <c r="X55" s="5"/>
      <c r="Y55" s="5"/>
      <c r="Z55" s="4"/>
      <c r="AA55" s="4"/>
    </row>
    <row r="56" spans="1:27" s="2" customFormat="1" ht="30" customHeight="1">
      <c r="A56" s="4"/>
      <c r="B56" s="4"/>
      <c r="C56" s="4"/>
      <c r="D56" s="4"/>
      <c r="E56" s="4"/>
      <c r="F56" s="4"/>
      <c r="G56" s="4"/>
      <c r="H56" s="5"/>
      <c r="I56" s="5"/>
      <c r="J56" s="5"/>
      <c r="K56" s="5" t="s">
        <v>162</v>
      </c>
      <c r="M56" s="5"/>
      <c r="N56" s="5"/>
      <c r="O56" s="5"/>
      <c r="P56" s="5"/>
      <c r="R56" s="5" t="s">
        <v>163</v>
      </c>
      <c r="S56" s="5"/>
      <c r="T56" s="5"/>
      <c r="U56" s="5"/>
      <c r="V56" s="5"/>
      <c r="W56" s="5"/>
      <c r="X56" s="5"/>
      <c r="Y56" s="5"/>
      <c r="Z56" s="4"/>
      <c r="AA56" s="4"/>
    </row>
    <row r="57" spans="1:27" ht="30" customHeight="1">
      <c r="A57" s="6"/>
      <c r="B57" s="6"/>
      <c r="C57" s="6"/>
      <c r="D57" s="6"/>
      <c r="E57" s="6"/>
      <c r="F57" s="6"/>
      <c r="G57" s="6"/>
      <c r="H57" s="19"/>
      <c r="I57" s="19"/>
      <c r="J57" s="19"/>
      <c r="K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6"/>
      <c r="AA57" s="6"/>
    </row>
    <row r="58" spans="1:20" ht="30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7" s="9" customFormat="1" ht="34.5" customHeight="1">
      <c r="A59" s="10" t="s">
        <v>7</v>
      </c>
      <c r="B59" s="45" t="s">
        <v>8</v>
      </c>
      <c r="C59" s="45"/>
      <c r="D59" s="45"/>
      <c r="E59" s="45"/>
      <c r="F59" s="45"/>
      <c r="G59" s="45"/>
      <c r="H59" s="45"/>
      <c r="I59" s="45"/>
      <c r="J59" s="45"/>
      <c r="K59" s="52" t="s">
        <v>9</v>
      </c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</row>
    <row r="60" spans="1:27" s="9" customFormat="1" ht="49.5" customHeight="1">
      <c r="A60" s="10" t="s">
        <v>37</v>
      </c>
      <c r="B60" s="45" t="s">
        <v>38</v>
      </c>
      <c r="C60" s="45"/>
      <c r="D60" s="45"/>
      <c r="E60" s="45"/>
      <c r="F60" s="45"/>
      <c r="G60" s="45"/>
      <c r="H60" s="45"/>
      <c r="I60" s="45"/>
      <c r="J60" s="45"/>
      <c r="K60" s="61" t="s">
        <v>12</v>
      </c>
      <c r="L60" s="62"/>
      <c r="M60" s="62"/>
      <c r="N60" s="61" t="s">
        <v>13</v>
      </c>
      <c r="O60" s="62"/>
      <c r="P60" s="63"/>
      <c r="Q60" s="61" t="s">
        <v>14</v>
      </c>
      <c r="R60" s="62"/>
      <c r="S60" s="62"/>
      <c r="T60" s="61" t="s">
        <v>15</v>
      </c>
      <c r="U60" s="62"/>
      <c r="V60" s="63"/>
      <c r="W60" s="62" t="s">
        <v>16</v>
      </c>
      <c r="X60" s="62"/>
      <c r="Y60" s="63"/>
      <c r="Z60" s="61" t="s">
        <v>17</v>
      </c>
      <c r="AA60" s="63"/>
    </row>
    <row r="61" spans="1:27" ht="24.75" customHeight="1">
      <c r="A61" s="20">
        <v>1</v>
      </c>
      <c r="B61" s="57">
        <v>2</v>
      </c>
      <c r="C61" s="57"/>
      <c r="D61" s="57"/>
      <c r="E61" s="57"/>
      <c r="F61" s="57"/>
      <c r="G61" s="57"/>
      <c r="H61" s="57"/>
      <c r="I61" s="57"/>
      <c r="J61" s="57"/>
      <c r="K61" s="58">
        <v>3</v>
      </c>
      <c r="L61" s="59"/>
      <c r="M61" s="60"/>
      <c r="N61" s="58">
        <v>4</v>
      </c>
      <c r="O61" s="59"/>
      <c r="P61" s="60"/>
      <c r="Q61" s="58">
        <v>5</v>
      </c>
      <c r="R61" s="59"/>
      <c r="S61" s="60"/>
      <c r="T61" s="58">
        <v>6</v>
      </c>
      <c r="U61" s="59"/>
      <c r="V61" s="59"/>
      <c r="W61" s="58">
        <v>7</v>
      </c>
      <c r="X61" s="59"/>
      <c r="Y61" s="60"/>
      <c r="Z61" s="56">
        <v>8</v>
      </c>
      <c r="AA61" s="56"/>
    </row>
    <row r="62" spans="1:27" s="9" customFormat="1" ht="60" customHeight="1">
      <c r="A62" s="16">
        <v>1</v>
      </c>
      <c r="B62" s="72" t="s">
        <v>39</v>
      </c>
      <c r="C62" s="72"/>
      <c r="D62" s="72"/>
      <c r="E62" s="72"/>
      <c r="F62" s="72"/>
      <c r="G62" s="72"/>
      <c r="H62" s="72"/>
      <c r="I62" s="72"/>
      <c r="J62" s="72"/>
      <c r="K62" s="69">
        <v>93251</v>
      </c>
      <c r="L62" s="70"/>
      <c r="M62" s="71"/>
      <c r="N62" s="69">
        <v>968959</v>
      </c>
      <c r="O62" s="70"/>
      <c r="P62" s="71"/>
      <c r="Q62" s="69">
        <v>638031</v>
      </c>
      <c r="R62" s="70"/>
      <c r="S62" s="71"/>
      <c r="T62" s="69">
        <v>591141</v>
      </c>
      <c r="U62" s="70"/>
      <c r="V62" s="71"/>
      <c r="W62" s="69">
        <v>657220</v>
      </c>
      <c r="X62" s="70"/>
      <c r="Y62" s="71"/>
      <c r="Z62" s="43">
        <v>2948602</v>
      </c>
      <c r="AA62" s="44"/>
    </row>
    <row r="63" spans="1:27" s="9" customFormat="1" ht="60" customHeight="1">
      <c r="A63" s="16">
        <v>2</v>
      </c>
      <c r="B63" s="72" t="s">
        <v>40</v>
      </c>
      <c r="C63" s="72"/>
      <c r="D63" s="72"/>
      <c r="E63" s="72"/>
      <c r="F63" s="72"/>
      <c r="G63" s="72"/>
      <c r="H63" s="72"/>
      <c r="I63" s="72"/>
      <c r="J63" s="72"/>
      <c r="K63" s="69">
        <v>18</v>
      </c>
      <c r="L63" s="70"/>
      <c r="M63" s="71"/>
      <c r="N63" s="69">
        <v>385</v>
      </c>
      <c r="O63" s="70"/>
      <c r="P63" s="71"/>
      <c r="Q63" s="69">
        <v>985</v>
      </c>
      <c r="R63" s="70"/>
      <c r="S63" s="71"/>
      <c r="T63" s="69">
        <v>344</v>
      </c>
      <c r="U63" s="70"/>
      <c r="V63" s="71"/>
      <c r="W63" s="69">
        <v>133</v>
      </c>
      <c r="X63" s="70"/>
      <c r="Y63" s="71"/>
      <c r="Z63" s="43">
        <v>1865</v>
      </c>
      <c r="AA63" s="44"/>
    </row>
    <row r="64" spans="1:27" s="9" customFormat="1" ht="60" customHeight="1">
      <c r="A64" s="16">
        <v>3</v>
      </c>
      <c r="B64" s="48" t="s">
        <v>41</v>
      </c>
      <c r="C64" s="48"/>
      <c r="D64" s="48"/>
      <c r="E64" s="48"/>
      <c r="F64" s="48"/>
      <c r="G64" s="48"/>
      <c r="H64" s="48"/>
      <c r="I64" s="48"/>
      <c r="J64" s="48"/>
      <c r="K64" s="69">
        <v>17953</v>
      </c>
      <c r="L64" s="70"/>
      <c r="M64" s="71"/>
      <c r="N64" s="69">
        <v>185033</v>
      </c>
      <c r="O64" s="70"/>
      <c r="P64" s="71"/>
      <c r="Q64" s="69">
        <v>200800</v>
      </c>
      <c r="R64" s="70"/>
      <c r="S64" s="71"/>
      <c r="T64" s="69">
        <v>98359</v>
      </c>
      <c r="U64" s="70"/>
      <c r="V64" s="71"/>
      <c r="W64" s="69">
        <v>163525</v>
      </c>
      <c r="X64" s="70"/>
      <c r="Y64" s="71"/>
      <c r="Z64" s="43">
        <v>665670</v>
      </c>
      <c r="AA64" s="44"/>
    </row>
    <row r="65" spans="1:27" s="9" customFormat="1" ht="60" customHeight="1">
      <c r="A65" s="16">
        <v>4</v>
      </c>
      <c r="B65" s="48" t="s">
        <v>42</v>
      </c>
      <c r="C65" s="48"/>
      <c r="D65" s="48"/>
      <c r="E65" s="48"/>
      <c r="F65" s="48"/>
      <c r="G65" s="48"/>
      <c r="H65" s="48"/>
      <c r="I65" s="48"/>
      <c r="J65" s="48"/>
      <c r="K65" s="69">
        <v>75280</v>
      </c>
      <c r="L65" s="70"/>
      <c r="M65" s="71"/>
      <c r="N65" s="69">
        <v>783541</v>
      </c>
      <c r="O65" s="70"/>
      <c r="P65" s="71"/>
      <c r="Q65" s="69">
        <v>436246</v>
      </c>
      <c r="R65" s="70"/>
      <c r="S65" s="71"/>
      <c r="T65" s="69">
        <v>492438</v>
      </c>
      <c r="U65" s="70"/>
      <c r="V65" s="71"/>
      <c r="W65" s="69">
        <v>493562</v>
      </c>
      <c r="X65" s="70"/>
      <c r="Y65" s="71"/>
      <c r="Z65" s="43">
        <v>2281067</v>
      </c>
      <c r="AA65" s="44"/>
    </row>
    <row r="66" ht="60" customHeight="1"/>
    <row r="67" spans="1:27" s="9" customFormat="1" ht="60" customHeight="1">
      <c r="A67" s="10" t="s">
        <v>7</v>
      </c>
      <c r="B67" s="45" t="s">
        <v>8</v>
      </c>
      <c r="C67" s="45"/>
      <c r="D67" s="45"/>
      <c r="E67" s="45"/>
      <c r="F67" s="45"/>
      <c r="G67" s="45"/>
      <c r="H67" s="45"/>
      <c r="I67" s="45"/>
      <c r="J67" s="45"/>
      <c r="K67" s="52" t="s">
        <v>9</v>
      </c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</row>
    <row r="68" spans="1:27" s="9" customFormat="1" ht="60" customHeight="1">
      <c r="A68" s="10" t="s">
        <v>43</v>
      </c>
      <c r="B68" s="45" t="s">
        <v>44</v>
      </c>
      <c r="C68" s="45"/>
      <c r="D68" s="45"/>
      <c r="E68" s="45"/>
      <c r="F68" s="45"/>
      <c r="G68" s="45"/>
      <c r="H68" s="45"/>
      <c r="I68" s="45"/>
      <c r="J68" s="45"/>
      <c r="K68" s="61" t="s">
        <v>12</v>
      </c>
      <c r="L68" s="62"/>
      <c r="M68" s="62"/>
      <c r="N68" s="61" t="s">
        <v>13</v>
      </c>
      <c r="O68" s="62"/>
      <c r="P68" s="63"/>
      <c r="Q68" s="61" t="s">
        <v>14</v>
      </c>
      <c r="R68" s="62"/>
      <c r="S68" s="62"/>
      <c r="T68" s="61" t="s">
        <v>15</v>
      </c>
      <c r="U68" s="62"/>
      <c r="V68" s="63"/>
      <c r="W68" s="62" t="s">
        <v>16</v>
      </c>
      <c r="X68" s="62"/>
      <c r="Y68" s="63"/>
      <c r="Z68" s="52" t="s">
        <v>17</v>
      </c>
      <c r="AA68" s="52"/>
    </row>
    <row r="69" spans="1:27" ht="24.75" customHeight="1">
      <c r="A69" s="20">
        <v>1</v>
      </c>
      <c r="B69" s="57">
        <v>2</v>
      </c>
      <c r="C69" s="57"/>
      <c r="D69" s="57"/>
      <c r="E69" s="57"/>
      <c r="F69" s="57"/>
      <c r="G69" s="57"/>
      <c r="H69" s="57"/>
      <c r="I69" s="57"/>
      <c r="J69" s="57"/>
      <c r="K69" s="58">
        <v>3</v>
      </c>
      <c r="L69" s="59"/>
      <c r="M69" s="60"/>
      <c r="N69" s="58">
        <v>4</v>
      </c>
      <c r="O69" s="59"/>
      <c r="P69" s="60"/>
      <c r="Q69" s="58">
        <v>5</v>
      </c>
      <c r="R69" s="59"/>
      <c r="S69" s="60"/>
      <c r="T69" s="58">
        <v>6</v>
      </c>
      <c r="U69" s="59"/>
      <c r="V69" s="59"/>
      <c r="W69" s="58">
        <v>7</v>
      </c>
      <c r="X69" s="59"/>
      <c r="Y69" s="60"/>
      <c r="Z69" s="56">
        <v>8</v>
      </c>
      <c r="AA69" s="56"/>
    </row>
    <row r="70" spans="1:27" s="9" customFormat="1" ht="60" customHeight="1">
      <c r="A70" s="21">
        <v>1</v>
      </c>
      <c r="B70" s="48" t="s">
        <v>45</v>
      </c>
      <c r="C70" s="48"/>
      <c r="D70" s="48"/>
      <c r="E70" s="48"/>
      <c r="F70" s="48"/>
      <c r="G70" s="48"/>
      <c r="H70" s="48"/>
      <c r="I70" s="48"/>
      <c r="J70" s="48"/>
      <c r="K70" s="69">
        <v>63303</v>
      </c>
      <c r="L70" s="70"/>
      <c r="M70" s="71"/>
      <c r="N70" s="69">
        <v>679614</v>
      </c>
      <c r="O70" s="70"/>
      <c r="P70" s="71"/>
      <c r="Q70" s="69">
        <v>386932</v>
      </c>
      <c r="R70" s="70"/>
      <c r="S70" s="71"/>
      <c r="T70" s="69">
        <v>425574</v>
      </c>
      <c r="U70" s="70"/>
      <c r="V70" s="71"/>
      <c r="W70" s="69">
        <v>397763</v>
      </c>
      <c r="X70" s="70"/>
      <c r="Y70" s="71"/>
      <c r="Z70" s="68">
        <v>1953186</v>
      </c>
      <c r="AA70" s="68"/>
    </row>
    <row r="71" spans="1:27" s="9" customFormat="1" ht="60" customHeight="1">
      <c r="A71" s="21">
        <v>2</v>
      </c>
      <c r="B71" s="48" t="s">
        <v>46</v>
      </c>
      <c r="C71" s="48"/>
      <c r="D71" s="48"/>
      <c r="E71" s="48"/>
      <c r="F71" s="48"/>
      <c r="G71" s="48"/>
      <c r="H71" s="48"/>
      <c r="I71" s="48"/>
      <c r="J71" s="48"/>
      <c r="K71" s="69">
        <v>11977</v>
      </c>
      <c r="L71" s="70"/>
      <c r="M71" s="71"/>
      <c r="N71" s="69">
        <v>103927</v>
      </c>
      <c r="O71" s="70"/>
      <c r="P71" s="71"/>
      <c r="Q71" s="69">
        <v>49314</v>
      </c>
      <c r="R71" s="70"/>
      <c r="S71" s="71"/>
      <c r="T71" s="69">
        <v>66864</v>
      </c>
      <c r="U71" s="70"/>
      <c r="V71" s="71"/>
      <c r="W71" s="69">
        <v>95799</v>
      </c>
      <c r="X71" s="70"/>
      <c r="Y71" s="71"/>
      <c r="Z71" s="68">
        <v>327881</v>
      </c>
      <c r="AA71" s="68"/>
    </row>
    <row r="72" spans="1:27" s="9" customFormat="1" ht="60" customHeight="1">
      <c r="A72" s="21">
        <v>3</v>
      </c>
      <c r="B72" s="48" t="s">
        <v>47</v>
      </c>
      <c r="C72" s="48"/>
      <c r="D72" s="48"/>
      <c r="E72" s="48"/>
      <c r="F72" s="48"/>
      <c r="G72" s="48"/>
      <c r="H72" s="48"/>
      <c r="I72" s="48"/>
      <c r="J72" s="48"/>
      <c r="K72" s="69">
        <v>75280</v>
      </c>
      <c r="L72" s="70"/>
      <c r="M72" s="71"/>
      <c r="N72" s="69">
        <v>783541</v>
      </c>
      <c r="O72" s="70"/>
      <c r="P72" s="71"/>
      <c r="Q72" s="69">
        <v>436246</v>
      </c>
      <c r="R72" s="70"/>
      <c r="S72" s="71"/>
      <c r="T72" s="69">
        <v>492438</v>
      </c>
      <c r="U72" s="70"/>
      <c r="V72" s="71"/>
      <c r="W72" s="69">
        <v>493562</v>
      </c>
      <c r="X72" s="70"/>
      <c r="Y72" s="71"/>
      <c r="Z72" s="68">
        <v>2281067</v>
      </c>
      <c r="AA72" s="68"/>
    </row>
    <row r="73" ht="39.75" customHeight="1" thickBot="1"/>
    <row r="74" spans="4:26" s="9" customFormat="1" ht="39.75" customHeight="1" thickBot="1">
      <c r="D74" s="37" t="s">
        <v>35</v>
      </c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9"/>
    </row>
    <row r="75" spans="3:26" s="9" customFormat="1" ht="39.75" customHeight="1" thickBot="1">
      <c r="C75" s="22"/>
      <c r="D75" s="40">
        <v>1</v>
      </c>
      <c r="E75" s="41"/>
      <c r="F75" s="41"/>
      <c r="G75" s="41"/>
      <c r="H75" s="42"/>
      <c r="I75" s="40">
        <v>2</v>
      </c>
      <c r="J75" s="41"/>
      <c r="K75" s="41"/>
      <c r="L75" s="42"/>
      <c r="M75" s="40">
        <v>3</v>
      </c>
      <c r="N75" s="41"/>
      <c r="O75" s="41"/>
      <c r="P75" s="41"/>
      <c r="Q75" s="41"/>
      <c r="R75" s="36">
        <v>4</v>
      </c>
      <c r="S75" s="36"/>
      <c r="T75" s="36"/>
      <c r="U75" s="36"/>
      <c r="V75" s="36"/>
      <c r="W75" s="36">
        <v>5</v>
      </c>
      <c r="X75" s="36"/>
      <c r="Y75" s="36"/>
      <c r="Z75" s="36"/>
    </row>
    <row r="76" spans="3:26" s="9" customFormat="1" ht="39.75" customHeight="1" thickBot="1">
      <c r="C76" s="23"/>
      <c r="D76" s="37" t="s">
        <v>36</v>
      </c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9"/>
    </row>
    <row r="77" spans="3:26" s="9" customFormat="1" ht="39.75" customHeight="1" thickBot="1">
      <c r="C77" s="22"/>
      <c r="D77" s="36">
        <v>1</v>
      </c>
      <c r="E77" s="36"/>
      <c r="F77" s="36"/>
      <c r="G77" s="36"/>
      <c r="H77" s="36">
        <v>2</v>
      </c>
      <c r="I77" s="36"/>
      <c r="J77" s="36"/>
      <c r="K77" s="36"/>
      <c r="L77" s="36">
        <v>3</v>
      </c>
      <c r="M77" s="36"/>
      <c r="N77" s="36"/>
      <c r="O77" s="36"/>
      <c r="P77" s="36">
        <v>4</v>
      </c>
      <c r="Q77" s="36"/>
      <c r="R77" s="36"/>
      <c r="S77" s="36"/>
      <c r="T77" s="36">
        <v>5</v>
      </c>
      <c r="U77" s="36"/>
      <c r="V77" s="36"/>
      <c r="W77" s="36"/>
      <c r="X77" s="36">
        <v>6</v>
      </c>
      <c r="Y77" s="36"/>
      <c r="Z77" s="36"/>
    </row>
    <row r="78" spans="3:26" s="9" customFormat="1" ht="39.75" customHeight="1" thickBot="1">
      <c r="C78" s="22"/>
      <c r="D78" s="36">
        <v>7</v>
      </c>
      <c r="E78" s="36"/>
      <c r="F78" s="36"/>
      <c r="G78" s="36"/>
      <c r="H78" s="36">
        <v>8</v>
      </c>
      <c r="I78" s="36"/>
      <c r="J78" s="36"/>
      <c r="K78" s="36"/>
      <c r="L78" s="36">
        <v>9</v>
      </c>
      <c r="M78" s="36"/>
      <c r="N78" s="36"/>
      <c r="O78" s="36"/>
      <c r="P78" s="36">
        <v>10</v>
      </c>
      <c r="Q78" s="36"/>
      <c r="R78" s="36"/>
      <c r="S78" s="36"/>
      <c r="T78" s="36">
        <v>14</v>
      </c>
      <c r="U78" s="36"/>
      <c r="V78" s="36"/>
      <c r="W78" s="36"/>
      <c r="X78" s="36">
        <v>15</v>
      </c>
      <c r="Y78" s="36"/>
      <c r="Z78" s="36"/>
    </row>
    <row r="79" ht="39.75" customHeight="1"/>
    <row r="80" ht="30" customHeight="1"/>
    <row r="81" ht="30" customHeight="1"/>
    <row r="82" ht="30" customHeight="1"/>
    <row r="83" spans="11:18" s="2" customFormat="1" ht="30" customHeight="1">
      <c r="K83" s="5" t="s">
        <v>3</v>
      </c>
      <c r="N83" s="5"/>
      <c r="O83" s="5"/>
      <c r="R83" s="5" t="s">
        <v>4</v>
      </c>
    </row>
    <row r="84" spans="1:27" s="2" customFormat="1" ht="30" customHeight="1">
      <c r="A84" s="4"/>
      <c r="B84" s="4"/>
      <c r="C84" s="4"/>
      <c r="D84" s="4"/>
      <c r="E84" s="4"/>
      <c r="F84" s="4"/>
      <c r="G84" s="4"/>
      <c r="H84" s="5"/>
      <c r="I84" s="5"/>
      <c r="J84" s="5"/>
      <c r="K84" s="5" t="s">
        <v>162</v>
      </c>
      <c r="M84" s="5"/>
      <c r="N84" s="5"/>
      <c r="O84" s="5"/>
      <c r="P84" s="5"/>
      <c r="R84" s="5" t="s">
        <v>163</v>
      </c>
      <c r="S84" s="5"/>
      <c r="T84" s="5"/>
      <c r="U84" s="5"/>
      <c r="V84" s="5"/>
      <c r="W84" s="5"/>
      <c r="X84" s="5"/>
      <c r="Y84" s="5"/>
      <c r="Z84" s="4"/>
      <c r="AA84" s="4"/>
    </row>
    <row r="85" spans="1:27" ht="30" customHeight="1">
      <c r="A85" s="6"/>
      <c r="B85" s="6"/>
      <c r="C85" s="6"/>
      <c r="D85" s="6"/>
      <c r="E85" s="6"/>
      <c r="F85" s="6"/>
      <c r="G85" s="6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6"/>
      <c r="AA85" s="6"/>
    </row>
    <row r="86" ht="30" customHeight="1"/>
    <row r="87" spans="1:27" s="9" customFormat="1" ht="34.5" customHeight="1">
      <c r="A87" s="10" t="s">
        <v>7</v>
      </c>
      <c r="B87" s="45" t="s">
        <v>48</v>
      </c>
      <c r="C87" s="45"/>
      <c r="D87" s="45"/>
      <c r="E87" s="45"/>
      <c r="F87" s="45"/>
      <c r="G87" s="45"/>
      <c r="H87" s="45"/>
      <c r="I87" s="45"/>
      <c r="J87" s="45"/>
      <c r="K87" s="52" t="s">
        <v>9</v>
      </c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</row>
    <row r="88" spans="1:27" s="9" customFormat="1" ht="49.5" customHeight="1">
      <c r="A88" s="10" t="s">
        <v>49</v>
      </c>
      <c r="B88" s="52" t="s">
        <v>164</v>
      </c>
      <c r="C88" s="52"/>
      <c r="D88" s="52"/>
      <c r="E88" s="52"/>
      <c r="F88" s="52"/>
      <c r="G88" s="52"/>
      <c r="H88" s="52"/>
      <c r="I88" s="52"/>
      <c r="J88" s="52"/>
      <c r="K88" s="61" t="s">
        <v>12</v>
      </c>
      <c r="L88" s="62"/>
      <c r="M88" s="62"/>
      <c r="N88" s="61" t="s">
        <v>13</v>
      </c>
      <c r="O88" s="62"/>
      <c r="P88" s="63"/>
      <c r="Q88" s="61" t="s">
        <v>14</v>
      </c>
      <c r="R88" s="62"/>
      <c r="S88" s="62"/>
      <c r="T88" s="61" t="s">
        <v>15</v>
      </c>
      <c r="U88" s="62"/>
      <c r="V88" s="63"/>
      <c r="W88" s="62" t="s">
        <v>16</v>
      </c>
      <c r="X88" s="62"/>
      <c r="Y88" s="63"/>
      <c r="Z88" s="52" t="s">
        <v>17</v>
      </c>
      <c r="AA88" s="52"/>
    </row>
    <row r="89" spans="1:27" ht="24.75" customHeight="1">
      <c r="A89" s="20">
        <v>1</v>
      </c>
      <c r="B89" s="57">
        <v>2</v>
      </c>
      <c r="C89" s="57"/>
      <c r="D89" s="57"/>
      <c r="E89" s="57"/>
      <c r="F89" s="57"/>
      <c r="G89" s="57"/>
      <c r="H89" s="57"/>
      <c r="I89" s="57"/>
      <c r="J89" s="57"/>
      <c r="K89" s="58">
        <v>3</v>
      </c>
      <c r="L89" s="59"/>
      <c r="M89" s="60"/>
      <c r="N89" s="58">
        <v>4</v>
      </c>
      <c r="O89" s="59"/>
      <c r="P89" s="60"/>
      <c r="Q89" s="58">
        <v>5</v>
      </c>
      <c r="R89" s="59"/>
      <c r="S89" s="60"/>
      <c r="T89" s="58">
        <v>6</v>
      </c>
      <c r="U89" s="59"/>
      <c r="V89" s="59"/>
      <c r="W89" s="58">
        <v>7</v>
      </c>
      <c r="X89" s="59"/>
      <c r="Y89" s="60"/>
      <c r="Z89" s="56">
        <v>8</v>
      </c>
      <c r="AA89" s="56"/>
    </row>
    <row r="90" spans="1:27" s="9" customFormat="1" ht="30" customHeight="1">
      <c r="A90" s="45" t="s">
        <v>51</v>
      </c>
      <c r="B90" s="45"/>
      <c r="C90" s="45"/>
      <c r="D90" s="45"/>
      <c r="E90" s="45"/>
      <c r="F90" s="45"/>
      <c r="G90" s="45"/>
      <c r="H90" s="45"/>
      <c r="I90" s="45"/>
      <c r="J90" s="45"/>
      <c r="K90" s="43"/>
      <c r="L90" s="46"/>
      <c r="M90" s="44"/>
      <c r="N90" s="43"/>
      <c r="O90" s="46"/>
      <c r="P90" s="44"/>
      <c r="Q90" s="43"/>
      <c r="R90" s="46"/>
      <c r="S90" s="44"/>
      <c r="T90" s="43"/>
      <c r="U90" s="46"/>
      <c r="V90" s="44"/>
      <c r="W90" s="43"/>
      <c r="X90" s="46"/>
      <c r="Y90" s="44"/>
      <c r="Z90" s="43"/>
      <c r="AA90" s="44"/>
    </row>
    <row r="91" spans="1:27" s="9" customFormat="1" ht="30" customHeight="1">
      <c r="A91" s="10">
        <v>1</v>
      </c>
      <c r="B91" s="52" t="s">
        <v>52</v>
      </c>
      <c r="C91" s="52"/>
      <c r="D91" s="52"/>
      <c r="E91" s="52"/>
      <c r="F91" s="52"/>
      <c r="G91" s="52"/>
      <c r="H91" s="52"/>
      <c r="I91" s="52"/>
      <c r="J91" s="52"/>
      <c r="K91" s="43">
        <v>974</v>
      </c>
      <c r="L91" s="46"/>
      <c r="M91" s="44"/>
      <c r="N91" s="43">
        <v>10941</v>
      </c>
      <c r="O91" s="46"/>
      <c r="P91" s="44"/>
      <c r="Q91" s="43">
        <v>11037</v>
      </c>
      <c r="R91" s="46"/>
      <c r="S91" s="44"/>
      <c r="T91" s="43">
        <v>9754</v>
      </c>
      <c r="U91" s="46"/>
      <c r="V91" s="44"/>
      <c r="W91" s="43">
        <v>11396</v>
      </c>
      <c r="X91" s="46"/>
      <c r="Y91" s="44"/>
      <c r="Z91" s="43">
        <v>44102</v>
      </c>
      <c r="AA91" s="44"/>
    </row>
    <row r="92" spans="1:27" s="9" customFormat="1" ht="30" customHeight="1">
      <c r="A92" s="16">
        <v>1</v>
      </c>
      <c r="B92" s="49" t="s">
        <v>165</v>
      </c>
      <c r="C92" s="50"/>
      <c r="D92" s="50"/>
      <c r="E92" s="50"/>
      <c r="F92" s="50"/>
      <c r="G92" s="50"/>
      <c r="H92" s="50"/>
      <c r="I92" s="50"/>
      <c r="J92" s="51"/>
      <c r="K92" s="43">
        <v>370</v>
      </c>
      <c r="L92" s="46"/>
      <c r="M92" s="44"/>
      <c r="N92" s="43">
        <v>5198</v>
      </c>
      <c r="O92" s="46"/>
      <c r="P92" s="44"/>
      <c r="Q92" s="43">
        <v>3736</v>
      </c>
      <c r="R92" s="46"/>
      <c r="S92" s="44"/>
      <c r="T92" s="43">
        <v>4563</v>
      </c>
      <c r="U92" s="46"/>
      <c r="V92" s="44"/>
      <c r="W92" s="43">
        <v>4617</v>
      </c>
      <c r="X92" s="46"/>
      <c r="Y92" s="44"/>
      <c r="Z92" s="43">
        <v>18484</v>
      </c>
      <c r="AA92" s="44"/>
    </row>
    <row r="93" spans="1:27" s="9" customFormat="1" ht="30" customHeight="1">
      <c r="A93" s="16">
        <v>2</v>
      </c>
      <c r="B93" s="49" t="s">
        <v>166</v>
      </c>
      <c r="C93" s="50"/>
      <c r="D93" s="50"/>
      <c r="E93" s="50"/>
      <c r="F93" s="50"/>
      <c r="G93" s="50"/>
      <c r="H93" s="50"/>
      <c r="I93" s="50"/>
      <c r="J93" s="51"/>
      <c r="K93" s="43">
        <v>88</v>
      </c>
      <c r="L93" s="46"/>
      <c r="M93" s="44"/>
      <c r="N93" s="43">
        <v>2322</v>
      </c>
      <c r="O93" s="46"/>
      <c r="P93" s="44"/>
      <c r="Q93" s="43">
        <v>1551</v>
      </c>
      <c r="R93" s="46"/>
      <c r="S93" s="44"/>
      <c r="T93" s="43">
        <v>1182</v>
      </c>
      <c r="U93" s="46"/>
      <c r="V93" s="44"/>
      <c r="W93" s="43">
        <v>2095</v>
      </c>
      <c r="X93" s="46"/>
      <c r="Y93" s="44"/>
      <c r="Z93" s="43">
        <v>7238</v>
      </c>
      <c r="AA93" s="44"/>
    </row>
    <row r="94" spans="1:27" s="9" customFormat="1" ht="30" customHeight="1">
      <c r="A94" s="16">
        <v>3</v>
      </c>
      <c r="B94" s="49" t="s">
        <v>167</v>
      </c>
      <c r="C94" s="50"/>
      <c r="D94" s="50"/>
      <c r="E94" s="50"/>
      <c r="F94" s="50"/>
      <c r="G94" s="50"/>
      <c r="H94" s="50"/>
      <c r="I94" s="50"/>
      <c r="J94" s="51"/>
      <c r="K94" s="43">
        <v>124</v>
      </c>
      <c r="L94" s="46"/>
      <c r="M94" s="44"/>
      <c r="N94" s="43">
        <v>654</v>
      </c>
      <c r="O94" s="46"/>
      <c r="P94" s="44"/>
      <c r="Q94" s="43">
        <v>865</v>
      </c>
      <c r="R94" s="46"/>
      <c r="S94" s="44"/>
      <c r="T94" s="43">
        <v>1548</v>
      </c>
      <c r="U94" s="46"/>
      <c r="V94" s="44"/>
      <c r="W94" s="43">
        <v>1048</v>
      </c>
      <c r="X94" s="46"/>
      <c r="Y94" s="44"/>
      <c r="Z94" s="43">
        <v>4239</v>
      </c>
      <c r="AA94" s="44"/>
    </row>
    <row r="95" spans="1:27" s="9" customFormat="1" ht="30" customHeight="1">
      <c r="A95" s="16">
        <v>4</v>
      </c>
      <c r="B95" s="49" t="s">
        <v>168</v>
      </c>
      <c r="C95" s="50"/>
      <c r="D95" s="50"/>
      <c r="E95" s="50"/>
      <c r="F95" s="50"/>
      <c r="G95" s="50"/>
      <c r="H95" s="50"/>
      <c r="I95" s="50"/>
      <c r="J95" s="51"/>
      <c r="K95" s="43">
        <v>135</v>
      </c>
      <c r="L95" s="46"/>
      <c r="M95" s="44"/>
      <c r="N95" s="43">
        <v>1467</v>
      </c>
      <c r="O95" s="46"/>
      <c r="P95" s="44"/>
      <c r="Q95" s="43">
        <v>846</v>
      </c>
      <c r="R95" s="46"/>
      <c r="S95" s="44"/>
      <c r="T95" s="43">
        <v>607</v>
      </c>
      <c r="U95" s="46"/>
      <c r="V95" s="44"/>
      <c r="W95" s="43">
        <v>1213</v>
      </c>
      <c r="X95" s="46"/>
      <c r="Y95" s="44"/>
      <c r="Z95" s="43">
        <v>4268</v>
      </c>
      <c r="AA95" s="44"/>
    </row>
    <row r="96" spans="1:27" s="9" customFormat="1" ht="30" customHeight="1">
      <c r="A96" s="16">
        <v>5</v>
      </c>
      <c r="B96" s="49" t="s">
        <v>169</v>
      </c>
      <c r="C96" s="50"/>
      <c r="D96" s="50"/>
      <c r="E96" s="50"/>
      <c r="F96" s="50"/>
      <c r="G96" s="50"/>
      <c r="H96" s="50"/>
      <c r="I96" s="50"/>
      <c r="J96" s="51"/>
      <c r="K96" s="43">
        <v>35</v>
      </c>
      <c r="L96" s="46"/>
      <c r="M96" s="44"/>
      <c r="N96" s="43">
        <v>320</v>
      </c>
      <c r="O96" s="46"/>
      <c r="P96" s="44"/>
      <c r="Q96" s="43">
        <v>634</v>
      </c>
      <c r="R96" s="46"/>
      <c r="S96" s="44"/>
      <c r="T96" s="43">
        <v>274</v>
      </c>
      <c r="U96" s="46"/>
      <c r="V96" s="44"/>
      <c r="W96" s="43">
        <v>764</v>
      </c>
      <c r="X96" s="46"/>
      <c r="Y96" s="44"/>
      <c r="Z96" s="43">
        <v>2027</v>
      </c>
      <c r="AA96" s="44"/>
    </row>
    <row r="97" spans="1:27" s="9" customFormat="1" ht="30" customHeight="1">
      <c r="A97" s="16">
        <v>6</v>
      </c>
      <c r="B97" s="49" t="s">
        <v>170</v>
      </c>
      <c r="C97" s="50"/>
      <c r="D97" s="50"/>
      <c r="E97" s="50"/>
      <c r="F97" s="50"/>
      <c r="G97" s="50"/>
      <c r="H97" s="50"/>
      <c r="I97" s="50"/>
      <c r="J97" s="51"/>
      <c r="K97" s="43">
        <v>60</v>
      </c>
      <c r="L97" s="46"/>
      <c r="M97" s="44"/>
      <c r="N97" s="43">
        <v>525</v>
      </c>
      <c r="O97" s="46"/>
      <c r="P97" s="44"/>
      <c r="Q97" s="43">
        <v>494</v>
      </c>
      <c r="R97" s="46"/>
      <c r="S97" s="44"/>
      <c r="T97" s="43">
        <v>686</v>
      </c>
      <c r="U97" s="46"/>
      <c r="V97" s="44"/>
      <c r="W97" s="43">
        <v>435</v>
      </c>
      <c r="X97" s="46"/>
      <c r="Y97" s="44"/>
      <c r="Z97" s="43">
        <v>2200</v>
      </c>
      <c r="AA97" s="44"/>
    </row>
    <row r="98" spans="1:27" s="9" customFormat="1" ht="30" customHeight="1">
      <c r="A98" s="16">
        <v>7</v>
      </c>
      <c r="B98" s="49" t="s">
        <v>171</v>
      </c>
      <c r="C98" s="50"/>
      <c r="D98" s="50"/>
      <c r="E98" s="50"/>
      <c r="F98" s="50"/>
      <c r="G98" s="50"/>
      <c r="H98" s="50"/>
      <c r="I98" s="50"/>
      <c r="J98" s="51"/>
      <c r="K98" s="43">
        <v>47</v>
      </c>
      <c r="L98" s="46"/>
      <c r="M98" s="44"/>
      <c r="N98" s="43">
        <v>373</v>
      </c>
      <c r="O98" s="46"/>
      <c r="P98" s="44"/>
      <c r="Q98" s="43">
        <v>2294</v>
      </c>
      <c r="R98" s="46"/>
      <c r="S98" s="44"/>
      <c r="T98" s="43">
        <v>153</v>
      </c>
      <c r="U98" s="46"/>
      <c r="V98" s="44"/>
      <c r="W98" s="43">
        <v>292</v>
      </c>
      <c r="X98" s="46"/>
      <c r="Y98" s="44"/>
      <c r="Z98" s="43">
        <v>3159</v>
      </c>
      <c r="AA98" s="44"/>
    </row>
    <row r="99" spans="1:27" s="9" customFormat="1" ht="30" customHeight="1">
      <c r="A99" s="16">
        <v>8</v>
      </c>
      <c r="B99" s="49" t="s">
        <v>172</v>
      </c>
      <c r="C99" s="50"/>
      <c r="D99" s="50"/>
      <c r="E99" s="50"/>
      <c r="F99" s="50"/>
      <c r="G99" s="50"/>
      <c r="H99" s="50"/>
      <c r="I99" s="50"/>
      <c r="J99" s="51"/>
      <c r="K99" s="43">
        <v>55</v>
      </c>
      <c r="L99" s="46"/>
      <c r="M99" s="44"/>
      <c r="N99" s="43">
        <v>361</v>
      </c>
      <c r="O99" s="46"/>
      <c r="P99" s="44"/>
      <c r="Q99" s="43">
        <v>609</v>
      </c>
      <c r="R99" s="46"/>
      <c r="S99" s="44"/>
      <c r="T99" s="43">
        <v>287</v>
      </c>
      <c r="U99" s="46"/>
      <c r="V99" s="44"/>
      <c r="W99" s="43">
        <v>350</v>
      </c>
      <c r="X99" s="46"/>
      <c r="Y99" s="44"/>
      <c r="Z99" s="43">
        <v>1662</v>
      </c>
      <c r="AA99" s="44"/>
    </row>
    <row r="100" spans="1:27" s="9" customFormat="1" ht="30" customHeight="1">
      <c r="A100" s="16">
        <v>9</v>
      </c>
      <c r="B100" s="49" t="s">
        <v>173</v>
      </c>
      <c r="C100" s="50"/>
      <c r="D100" s="50"/>
      <c r="E100" s="50"/>
      <c r="F100" s="50"/>
      <c r="G100" s="50"/>
      <c r="H100" s="50"/>
      <c r="I100" s="50"/>
      <c r="J100" s="51"/>
      <c r="K100" s="43">
        <v>17</v>
      </c>
      <c r="L100" s="46"/>
      <c r="M100" s="44"/>
      <c r="N100" s="43">
        <v>110</v>
      </c>
      <c r="O100" s="46"/>
      <c r="P100" s="44"/>
      <c r="Q100" s="43">
        <v>169</v>
      </c>
      <c r="R100" s="46"/>
      <c r="S100" s="44"/>
      <c r="T100" s="43">
        <v>132</v>
      </c>
      <c r="U100" s="46"/>
      <c r="V100" s="44"/>
      <c r="W100" s="43">
        <v>140</v>
      </c>
      <c r="X100" s="46"/>
      <c r="Y100" s="44"/>
      <c r="Z100" s="43">
        <v>568</v>
      </c>
      <c r="AA100" s="44"/>
    </row>
    <row r="101" spans="1:27" s="9" customFormat="1" ht="30" customHeight="1">
      <c r="A101" s="16">
        <v>10</v>
      </c>
      <c r="B101" s="49" t="s">
        <v>174</v>
      </c>
      <c r="C101" s="50"/>
      <c r="D101" s="50"/>
      <c r="E101" s="50"/>
      <c r="F101" s="50"/>
      <c r="G101" s="50"/>
      <c r="H101" s="50"/>
      <c r="I101" s="50"/>
      <c r="J101" s="51"/>
      <c r="K101" s="43">
        <v>74</v>
      </c>
      <c r="L101" s="46"/>
      <c r="M101" s="44"/>
      <c r="N101" s="43">
        <v>408</v>
      </c>
      <c r="O101" s="46"/>
      <c r="P101" s="44"/>
      <c r="Q101" s="43">
        <v>98</v>
      </c>
      <c r="R101" s="46"/>
      <c r="S101" s="44"/>
      <c r="T101" s="43">
        <v>189</v>
      </c>
      <c r="U101" s="46"/>
      <c r="V101" s="44"/>
      <c r="W101" s="43">
        <v>80</v>
      </c>
      <c r="X101" s="46"/>
      <c r="Y101" s="44"/>
      <c r="Z101" s="43">
        <v>849</v>
      </c>
      <c r="AA101" s="44"/>
    </row>
    <row r="102" spans="1:27" s="9" customFormat="1" ht="30" customHeight="1">
      <c r="A102" s="16">
        <v>11</v>
      </c>
      <c r="B102" s="49" t="s">
        <v>175</v>
      </c>
      <c r="C102" s="50"/>
      <c r="D102" s="50"/>
      <c r="E102" s="50"/>
      <c r="F102" s="50"/>
      <c r="G102" s="50"/>
      <c r="H102" s="50"/>
      <c r="I102" s="50"/>
      <c r="J102" s="51"/>
      <c r="K102" s="43">
        <v>60</v>
      </c>
      <c r="L102" s="46"/>
      <c r="M102" s="44"/>
      <c r="N102" s="43">
        <v>165</v>
      </c>
      <c r="O102" s="46"/>
      <c r="P102" s="44"/>
      <c r="Q102" s="43">
        <v>121</v>
      </c>
      <c r="R102" s="46"/>
      <c r="S102" s="44"/>
      <c r="T102" s="43">
        <v>116</v>
      </c>
      <c r="U102" s="46"/>
      <c r="V102" s="44"/>
      <c r="W102" s="43">
        <v>190</v>
      </c>
      <c r="X102" s="46"/>
      <c r="Y102" s="44"/>
      <c r="Z102" s="43">
        <v>652</v>
      </c>
      <c r="AA102" s="44"/>
    </row>
    <row r="103" spans="1:27" s="9" customFormat="1" ht="30" customHeight="1">
      <c r="A103" s="16"/>
      <c r="B103" s="47"/>
      <c r="C103" s="47"/>
      <c r="D103" s="47"/>
      <c r="E103" s="47"/>
      <c r="F103" s="47"/>
      <c r="G103" s="47"/>
      <c r="H103" s="47"/>
      <c r="I103" s="47"/>
      <c r="J103" s="47"/>
      <c r="K103" s="43"/>
      <c r="L103" s="46"/>
      <c r="M103" s="44"/>
      <c r="N103" s="43"/>
      <c r="O103" s="46"/>
      <c r="P103" s="44"/>
      <c r="Q103" s="43"/>
      <c r="R103" s="46"/>
      <c r="S103" s="44"/>
      <c r="T103" s="43"/>
      <c r="U103" s="46"/>
      <c r="V103" s="44"/>
      <c r="W103" s="43"/>
      <c r="X103" s="46"/>
      <c r="Y103" s="44"/>
      <c r="Z103" s="43"/>
      <c r="AA103" s="44"/>
    </row>
    <row r="104" spans="1:27" s="9" customFormat="1" ht="30" customHeight="1">
      <c r="A104" s="24"/>
      <c r="B104" s="45" t="s">
        <v>61</v>
      </c>
      <c r="C104" s="45"/>
      <c r="D104" s="45"/>
      <c r="E104" s="45"/>
      <c r="F104" s="45"/>
      <c r="G104" s="45"/>
      <c r="H104" s="45"/>
      <c r="I104" s="45"/>
      <c r="J104" s="45"/>
      <c r="K104" s="43">
        <v>2039</v>
      </c>
      <c r="L104" s="46"/>
      <c r="M104" s="44"/>
      <c r="N104" s="43">
        <v>22844</v>
      </c>
      <c r="O104" s="46"/>
      <c r="P104" s="44"/>
      <c r="Q104" s="43">
        <v>22454</v>
      </c>
      <c r="R104" s="46"/>
      <c r="S104" s="44"/>
      <c r="T104" s="43">
        <v>19491</v>
      </c>
      <c r="U104" s="46"/>
      <c r="V104" s="44"/>
      <c r="W104" s="43">
        <v>22620</v>
      </c>
      <c r="X104" s="46"/>
      <c r="Y104" s="44"/>
      <c r="Z104" s="43">
        <v>89448</v>
      </c>
      <c r="AA104" s="44"/>
    </row>
    <row r="105" spans="1:27" ht="30" customHeight="1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</row>
    <row r="106" spans="1:27" s="9" customFormat="1" ht="30" customHeight="1">
      <c r="A106" s="45" t="s">
        <v>51</v>
      </c>
      <c r="B106" s="45"/>
      <c r="C106" s="45"/>
      <c r="D106" s="45"/>
      <c r="E106" s="45"/>
      <c r="F106" s="45"/>
      <c r="G106" s="45"/>
      <c r="H106" s="45"/>
      <c r="I106" s="45"/>
      <c r="J106" s="45"/>
      <c r="K106" s="43"/>
      <c r="L106" s="46"/>
      <c r="M106" s="44"/>
      <c r="N106" s="43"/>
      <c r="O106" s="46"/>
      <c r="P106" s="44"/>
      <c r="Q106" s="43"/>
      <c r="R106" s="46"/>
      <c r="S106" s="44"/>
      <c r="T106" s="43"/>
      <c r="U106" s="46"/>
      <c r="V106" s="44"/>
      <c r="W106" s="43"/>
      <c r="X106" s="46"/>
      <c r="Y106" s="44"/>
      <c r="Z106" s="43"/>
      <c r="AA106" s="44"/>
    </row>
    <row r="107" spans="1:27" s="9" customFormat="1" ht="30" customHeight="1">
      <c r="A107" s="10">
        <v>2</v>
      </c>
      <c r="B107" s="52" t="s">
        <v>62</v>
      </c>
      <c r="C107" s="52"/>
      <c r="D107" s="52"/>
      <c r="E107" s="52"/>
      <c r="F107" s="52"/>
      <c r="G107" s="52"/>
      <c r="H107" s="52"/>
      <c r="I107" s="52"/>
      <c r="J107" s="52"/>
      <c r="K107" s="43">
        <v>2543</v>
      </c>
      <c r="L107" s="46"/>
      <c r="M107" s="44"/>
      <c r="N107" s="43">
        <v>48606</v>
      </c>
      <c r="O107" s="46"/>
      <c r="P107" s="44"/>
      <c r="Q107" s="43">
        <v>18385</v>
      </c>
      <c r="R107" s="46"/>
      <c r="S107" s="44"/>
      <c r="T107" s="43">
        <v>23186</v>
      </c>
      <c r="U107" s="46"/>
      <c r="V107" s="44"/>
      <c r="W107" s="43">
        <v>30784</v>
      </c>
      <c r="X107" s="46"/>
      <c r="Y107" s="44"/>
      <c r="Z107" s="43">
        <v>123504</v>
      </c>
      <c r="AA107" s="44"/>
    </row>
    <row r="108" spans="1:27" s="9" customFormat="1" ht="30" customHeight="1">
      <c r="A108" s="16">
        <v>1</v>
      </c>
      <c r="B108" s="49" t="s">
        <v>176</v>
      </c>
      <c r="C108" s="50"/>
      <c r="D108" s="50"/>
      <c r="E108" s="50"/>
      <c r="F108" s="50"/>
      <c r="G108" s="50"/>
      <c r="H108" s="50"/>
      <c r="I108" s="50"/>
      <c r="J108" s="51"/>
      <c r="K108" s="43">
        <v>1113</v>
      </c>
      <c r="L108" s="46"/>
      <c r="M108" s="44"/>
      <c r="N108" s="43">
        <v>37386</v>
      </c>
      <c r="O108" s="46"/>
      <c r="P108" s="44"/>
      <c r="Q108" s="43">
        <v>10221</v>
      </c>
      <c r="R108" s="46"/>
      <c r="S108" s="44"/>
      <c r="T108" s="43">
        <v>32228</v>
      </c>
      <c r="U108" s="46"/>
      <c r="V108" s="44"/>
      <c r="W108" s="43">
        <v>11396</v>
      </c>
      <c r="X108" s="46"/>
      <c r="Y108" s="44"/>
      <c r="Z108" s="43">
        <v>92344</v>
      </c>
      <c r="AA108" s="44"/>
    </row>
    <row r="109" spans="1:27" s="9" customFormat="1" ht="30" customHeight="1">
      <c r="A109" s="16">
        <v>2</v>
      </c>
      <c r="B109" s="49" t="s">
        <v>177</v>
      </c>
      <c r="C109" s="50"/>
      <c r="D109" s="50"/>
      <c r="E109" s="50"/>
      <c r="F109" s="50"/>
      <c r="G109" s="50"/>
      <c r="H109" s="50"/>
      <c r="I109" s="50"/>
      <c r="J109" s="51"/>
      <c r="K109" s="43">
        <v>446</v>
      </c>
      <c r="L109" s="46"/>
      <c r="M109" s="44"/>
      <c r="N109" s="43">
        <v>20837</v>
      </c>
      <c r="O109" s="46"/>
      <c r="P109" s="44"/>
      <c r="Q109" s="43">
        <v>4314</v>
      </c>
      <c r="R109" s="46"/>
      <c r="S109" s="44"/>
      <c r="T109" s="43">
        <v>6017</v>
      </c>
      <c r="U109" s="46"/>
      <c r="V109" s="44"/>
      <c r="W109" s="43">
        <v>10857</v>
      </c>
      <c r="X109" s="46"/>
      <c r="Y109" s="44"/>
      <c r="Z109" s="43">
        <v>42471</v>
      </c>
      <c r="AA109" s="44"/>
    </row>
    <row r="110" spans="1:27" s="9" customFormat="1" ht="30" customHeight="1">
      <c r="A110" s="16">
        <v>3</v>
      </c>
      <c r="B110" s="49" t="s">
        <v>178</v>
      </c>
      <c r="C110" s="50"/>
      <c r="D110" s="50"/>
      <c r="E110" s="50"/>
      <c r="F110" s="50"/>
      <c r="G110" s="50"/>
      <c r="H110" s="50"/>
      <c r="I110" s="50"/>
      <c r="J110" s="51"/>
      <c r="K110" s="43">
        <v>165</v>
      </c>
      <c r="L110" s="46"/>
      <c r="M110" s="44"/>
      <c r="N110" s="43">
        <v>5802</v>
      </c>
      <c r="O110" s="46"/>
      <c r="P110" s="44"/>
      <c r="Q110" s="43">
        <v>2742</v>
      </c>
      <c r="R110" s="46"/>
      <c r="S110" s="44"/>
      <c r="T110" s="43">
        <v>3607</v>
      </c>
      <c r="U110" s="46"/>
      <c r="V110" s="44"/>
      <c r="W110" s="43">
        <v>4043</v>
      </c>
      <c r="X110" s="46"/>
      <c r="Y110" s="44"/>
      <c r="Z110" s="43">
        <v>16359</v>
      </c>
      <c r="AA110" s="44"/>
    </row>
    <row r="111" spans="1:27" s="9" customFormat="1" ht="30" customHeight="1">
      <c r="A111" s="16">
        <v>4</v>
      </c>
      <c r="B111" s="49" t="s">
        <v>179</v>
      </c>
      <c r="C111" s="50"/>
      <c r="D111" s="50"/>
      <c r="E111" s="50"/>
      <c r="F111" s="50"/>
      <c r="G111" s="50"/>
      <c r="H111" s="50"/>
      <c r="I111" s="50"/>
      <c r="J111" s="51"/>
      <c r="K111" s="43">
        <v>150</v>
      </c>
      <c r="L111" s="46"/>
      <c r="M111" s="44"/>
      <c r="N111" s="43">
        <v>9817</v>
      </c>
      <c r="O111" s="46"/>
      <c r="P111" s="44"/>
      <c r="Q111" s="43">
        <v>2197</v>
      </c>
      <c r="R111" s="46"/>
      <c r="S111" s="44"/>
      <c r="T111" s="43">
        <v>3645</v>
      </c>
      <c r="U111" s="46"/>
      <c r="V111" s="44"/>
      <c r="W111" s="43">
        <v>34205</v>
      </c>
      <c r="X111" s="46"/>
      <c r="Y111" s="44"/>
      <c r="Z111" s="43">
        <v>50014</v>
      </c>
      <c r="AA111" s="44"/>
    </row>
    <row r="112" spans="1:27" s="9" customFormat="1" ht="30" customHeight="1">
      <c r="A112" s="16">
        <v>5</v>
      </c>
      <c r="B112" s="49" t="s">
        <v>180</v>
      </c>
      <c r="C112" s="50"/>
      <c r="D112" s="50"/>
      <c r="E112" s="50"/>
      <c r="F112" s="50"/>
      <c r="G112" s="50"/>
      <c r="H112" s="50"/>
      <c r="I112" s="50"/>
      <c r="J112" s="51"/>
      <c r="K112" s="43">
        <v>45</v>
      </c>
      <c r="L112" s="46"/>
      <c r="M112" s="44"/>
      <c r="N112" s="43">
        <v>2558</v>
      </c>
      <c r="O112" s="46"/>
      <c r="P112" s="44"/>
      <c r="Q112" s="43">
        <v>807</v>
      </c>
      <c r="R112" s="46"/>
      <c r="S112" s="44"/>
      <c r="T112" s="43">
        <v>1001</v>
      </c>
      <c r="U112" s="46"/>
      <c r="V112" s="44"/>
      <c r="W112" s="43">
        <v>1446</v>
      </c>
      <c r="X112" s="46"/>
      <c r="Y112" s="44"/>
      <c r="Z112" s="43">
        <v>5857</v>
      </c>
      <c r="AA112" s="44"/>
    </row>
    <row r="113" spans="1:27" s="9" customFormat="1" ht="30" customHeight="1">
      <c r="A113" s="16">
        <v>6</v>
      </c>
      <c r="B113" s="49" t="s">
        <v>181</v>
      </c>
      <c r="C113" s="50"/>
      <c r="D113" s="50"/>
      <c r="E113" s="50"/>
      <c r="F113" s="50"/>
      <c r="G113" s="50"/>
      <c r="H113" s="50"/>
      <c r="I113" s="50"/>
      <c r="J113" s="51"/>
      <c r="K113" s="43">
        <v>117</v>
      </c>
      <c r="L113" s="46"/>
      <c r="M113" s="44"/>
      <c r="N113" s="43">
        <v>2924</v>
      </c>
      <c r="O113" s="46"/>
      <c r="P113" s="44"/>
      <c r="Q113" s="43">
        <v>868</v>
      </c>
      <c r="R113" s="46"/>
      <c r="S113" s="44"/>
      <c r="T113" s="43">
        <v>930</v>
      </c>
      <c r="U113" s="46"/>
      <c r="V113" s="44"/>
      <c r="W113" s="43">
        <v>1559</v>
      </c>
      <c r="X113" s="46"/>
      <c r="Y113" s="44"/>
      <c r="Z113" s="43">
        <v>6398</v>
      </c>
      <c r="AA113" s="44"/>
    </row>
    <row r="114" spans="1:27" s="9" customFormat="1" ht="30" customHeight="1">
      <c r="A114" s="16">
        <v>7</v>
      </c>
      <c r="B114" s="49" t="s">
        <v>182</v>
      </c>
      <c r="C114" s="50"/>
      <c r="D114" s="50"/>
      <c r="E114" s="50"/>
      <c r="F114" s="50"/>
      <c r="G114" s="50"/>
      <c r="H114" s="50"/>
      <c r="I114" s="50"/>
      <c r="J114" s="51"/>
      <c r="K114" s="43">
        <v>147</v>
      </c>
      <c r="L114" s="46"/>
      <c r="M114" s="44"/>
      <c r="N114" s="43">
        <v>3222</v>
      </c>
      <c r="O114" s="46"/>
      <c r="P114" s="44"/>
      <c r="Q114" s="43">
        <v>1022</v>
      </c>
      <c r="R114" s="46"/>
      <c r="S114" s="44"/>
      <c r="T114" s="43">
        <v>1069</v>
      </c>
      <c r="U114" s="46"/>
      <c r="V114" s="44"/>
      <c r="W114" s="43">
        <v>1127</v>
      </c>
      <c r="X114" s="46"/>
      <c r="Y114" s="44"/>
      <c r="Z114" s="43">
        <v>6587</v>
      </c>
      <c r="AA114" s="44"/>
    </row>
    <row r="115" spans="1:27" s="9" customFormat="1" ht="30" customHeight="1">
      <c r="A115" s="16">
        <v>8</v>
      </c>
      <c r="B115" s="49" t="s">
        <v>183</v>
      </c>
      <c r="C115" s="50"/>
      <c r="D115" s="50"/>
      <c r="E115" s="50"/>
      <c r="F115" s="50"/>
      <c r="G115" s="50"/>
      <c r="H115" s="50"/>
      <c r="I115" s="50"/>
      <c r="J115" s="51"/>
      <c r="K115" s="43">
        <v>60</v>
      </c>
      <c r="L115" s="46"/>
      <c r="M115" s="44"/>
      <c r="N115" s="43">
        <v>1116</v>
      </c>
      <c r="O115" s="46"/>
      <c r="P115" s="44"/>
      <c r="Q115" s="43">
        <v>260</v>
      </c>
      <c r="R115" s="46"/>
      <c r="S115" s="44"/>
      <c r="T115" s="43">
        <v>419</v>
      </c>
      <c r="U115" s="46"/>
      <c r="V115" s="44"/>
      <c r="W115" s="43">
        <v>768</v>
      </c>
      <c r="X115" s="46"/>
      <c r="Y115" s="44"/>
      <c r="Z115" s="43">
        <v>2623</v>
      </c>
      <c r="AA115" s="44"/>
    </row>
    <row r="116" spans="1:27" s="9" customFormat="1" ht="30" customHeight="1">
      <c r="A116" s="16">
        <v>9</v>
      </c>
      <c r="B116" s="49" t="s">
        <v>184</v>
      </c>
      <c r="C116" s="50"/>
      <c r="D116" s="50"/>
      <c r="E116" s="50"/>
      <c r="F116" s="50"/>
      <c r="G116" s="50"/>
      <c r="H116" s="50"/>
      <c r="I116" s="50"/>
      <c r="J116" s="51"/>
      <c r="K116" s="43">
        <v>26</v>
      </c>
      <c r="L116" s="46"/>
      <c r="M116" s="44"/>
      <c r="N116" s="43">
        <v>670</v>
      </c>
      <c r="O116" s="46"/>
      <c r="P116" s="44"/>
      <c r="Q116" s="43">
        <v>167</v>
      </c>
      <c r="R116" s="46"/>
      <c r="S116" s="44"/>
      <c r="T116" s="43">
        <v>252</v>
      </c>
      <c r="U116" s="46"/>
      <c r="V116" s="44"/>
      <c r="W116" s="43">
        <v>300</v>
      </c>
      <c r="X116" s="46"/>
      <c r="Y116" s="44"/>
      <c r="Z116" s="43">
        <v>1415</v>
      </c>
      <c r="AA116" s="44"/>
    </row>
    <row r="117" spans="1:27" s="9" customFormat="1" ht="30" customHeight="1">
      <c r="A117" s="16">
        <v>10</v>
      </c>
      <c r="B117" s="49" t="s">
        <v>185</v>
      </c>
      <c r="C117" s="50"/>
      <c r="D117" s="50"/>
      <c r="E117" s="50"/>
      <c r="F117" s="50"/>
      <c r="G117" s="50"/>
      <c r="H117" s="50"/>
      <c r="I117" s="50"/>
      <c r="J117" s="51"/>
      <c r="K117" s="43">
        <v>94</v>
      </c>
      <c r="L117" s="46"/>
      <c r="M117" s="44"/>
      <c r="N117" s="43">
        <v>1818</v>
      </c>
      <c r="O117" s="46"/>
      <c r="P117" s="44"/>
      <c r="Q117" s="43">
        <v>800</v>
      </c>
      <c r="R117" s="46"/>
      <c r="S117" s="44"/>
      <c r="T117" s="43">
        <v>893</v>
      </c>
      <c r="U117" s="46"/>
      <c r="V117" s="44"/>
      <c r="W117" s="43">
        <v>1224</v>
      </c>
      <c r="X117" s="46"/>
      <c r="Y117" s="44"/>
      <c r="Z117" s="43">
        <v>4829</v>
      </c>
      <c r="AA117" s="44"/>
    </row>
    <row r="118" spans="1:27" s="9" customFormat="1" ht="30" customHeight="1">
      <c r="A118" s="16">
        <v>11</v>
      </c>
      <c r="B118" s="49" t="s">
        <v>186</v>
      </c>
      <c r="C118" s="50"/>
      <c r="D118" s="50"/>
      <c r="E118" s="50"/>
      <c r="F118" s="50"/>
      <c r="G118" s="50"/>
      <c r="H118" s="50"/>
      <c r="I118" s="50"/>
      <c r="J118" s="51"/>
      <c r="K118" s="43">
        <v>75</v>
      </c>
      <c r="L118" s="46"/>
      <c r="M118" s="44"/>
      <c r="N118" s="43">
        <v>1606</v>
      </c>
      <c r="O118" s="46"/>
      <c r="P118" s="44"/>
      <c r="Q118" s="43">
        <v>638</v>
      </c>
      <c r="R118" s="46"/>
      <c r="S118" s="44"/>
      <c r="T118" s="43">
        <v>657</v>
      </c>
      <c r="U118" s="46"/>
      <c r="V118" s="44"/>
      <c r="W118" s="43">
        <v>963</v>
      </c>
      <c r="X118" s="46"/>
      <c r="Y118" s="44"/>
      <c r="Z118" s="43">
        <v>3939</v>
      </c>
      <c r="AA118" s="44"/>
    </row>
    <row r="119" spans="1:27" s="9" customFormat="1" ht="30" customHeight="1">
      <c r="A119" s="16"/>
      <c r="B119" s="47"/>
      <c r="C119" s="47"/>
      <c r="D119" s="47"/>
      <c r="E119" s="47"/>
      <c r="F119" s="47"/>
      <c r="G119" s="47"/>
      <c r="H119" s="47"/>
      <c r="I119" s="47"/>
      <c r="J119" s="47"/>
      <c r="K119" s="43"/>
      <c r="L119" s="46"/>
      <c r="M119" s="44"/>
      <c r="N119" s="43"/>
      <c r="O119" s="46"/>
      <c r="P119" s="44"/>
      <c r="Q119" s="43"/>
      <c r="R119" s="46"/>
      <c r="S119" s="44"/>
      <c r="T119" s="43"/>
      <c r="U119" s="46"/>
      <c r="V119" s="44"/>
      <c r="W119" s="43"/>
      <c r="X119" s="46"/>
      <c r="Y119" s="44"/>
      <c r="Z119" s="43"/>
      <c r="AA119" s="44"/>
    </row>
    <row r="120" spans="1:27" s="9" customFormat="1" ht="30" customHeight="1">
      <c r="A120" s="24"/>
      <c r="B120" s="45" t="s">
        <v>61</v>
      </c>
      <c r="C120" s="45"/>
      <c r="D120" s="45"/>
      <c r="E120" s="45"/>
      <c r="F120" s="45"/>
      <c r="G120" s="45"/>
      <c r="H120" s="45"/>
      <c r="I120" s="45"/>
      <c r="J120" s="45"/>
      <c r="K120" s="43">
        <v>4981</v>
      </c>
      <c r="L120" s="46"/>
      <c r="M120" s="44"/>
      <c r="N120" s="43">
        <v>136362</v>
      </c>
      <c r="O120" s="46"/>
      <c r="P120" s="44"/>
      <c r="Q120" s="43">
        <v>42421</v>
      </c>
      <c r="R120" s="46"/>
      <c r="S120" s="44"/>
      <c r="T120" s="43">
        <v>73904</v>
      </c>
      <c r="U120" s="46"/>
      <c r="V120" s="44"/>
      <c r="W120" s="43">
        <v>98672</v>
      </c>
      <c r="X120" s="46"/>
      <c r="Y120" s="44"/>
      <c r="Z120" s="43">
        <v>356340</v>
      </c>
      <c r="AA120" s="44"/>
    </row>
    <row r="121" s="9" customFormat="1" ht="39.75" customHeight="1" thickBot="1"/>
    <row r="122" spans="3:26" s="9" customFormat="1" ht="39.75" customHeight="1" thickBot="1">
      <c r="C122" s="25"/>
      <c r="D122" s="37" t="s">
        <v>35</v>
      </c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9"/>
    </row>
    <row r="123" spans="3:26" s="9" customFormat="1" ht="39.75" customHeight="1" thickBot="1">
      <c r="C123" s="17"/>
      <c r="D123" s="40">
        <v>1</v>
      </c>
      <c r="E123" s="41"/>
      <c r="F123" s="41"/>
      <c r="G123" s="41"/>
      <c r="H123" s="42"/>
      <c r="I123" s="40">
        <v>2</v>
      </c>
      <c r="J123" s="41"/>
      <c r="K123" s="41"/>
      <c r="L123" s="42"/>
      <c r="M123" s="40">
        <v>3</v>
      </c>
      <c r="N123" s="41"/>
      <c r="O123" s="41"/>
      <c r="P123" s="41"/>
      <c r="Q123" s="41"/>
      <c r="R123" s="36">
        <v>4</v>
      </c>
      <c r="S123" s="36"/>
      <c r="T123" s="36"/>
      <c r="U123" s="36"/>
      <c r="V123" s="36"/>
      <c r="W123" s="36">
        <v>5</v>
      </c>
      <c r="X123" s="36"/>
      <c r="Y123" s="36"/>
      <c r="Z123" s="36"/>
    </row>
    <row r="124" spans="3:26" s="9" customFormat="1" ht="39.75" customHeight="1" thickBot="1">
      <c r="C124" s="25"/>
      <c r="D124" s="37" t="s">
        <v>36</v>
      </c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9"/>
    </row>
    <row r="125" spans="3:26" s="9" customFormat="1" ht="39.75" customHeight="1" thickBot="1">
      <c r="C125" s="17"/>
      <c r="D125" s="36">
        <v>1</v>
      </c>
      <c r="E125" s="36"/>
      <c r="F125" s="36"/>
      <c r="G125" s="36"/>
      <c r="H125" s="36">
        <v>2</v>
      </c>
      <c r="I125" s="36"/>
      <c r="J125" s="36"/>
      <c r="K125" s="36"/>
      <c r="L125" s="36">
        <v>3</v>
      </c>
      <c r="M125" s="36"/>
      <c r="N125" s="36"/>
      <c r="O125" s="36"/>
      <c r="P125" s="36">
        <v>4</v>
      </c>
      <c r="Q125" s="36"/>
      <c r="R125" s="36"/>
      <c r="S125" s="36"/>
      <c r="T125" s="36">
        <v>5</v>
      </c>
      <c r="U125" s="36"/>
      <c r="V125" s="36"/>
      <c r="W125" s="36"/>
      <c r="X125" s="36">
        <v>6</v>
      </c>
      <c r="Y125" s="36"/>
      <c r="Z125" s="36"/>
    </row>
    <row r="126" spans="3:26" s="9" customFormat="1" ht="39.75" customHeight="1" thickBot="1">
      <c r="C126" s="17"/>
      <c r="D126" s="36">
        <v>7</v>
      </c>
      <c r="E126" s="36"/>
      <c r="F126" s="36"/>
      <c r="G126" s="36"/>
      <c r="H126" s="36">
        <v>8</v>
      </c>
      <c r="I126" s="36"/>
      <c r="J126" s="36"/>
      <c r="K126" s="36"/>
      <c r="L126" s="36">
        <v>9</v>
      </c>
      <c r="M126" s="36"/>
      <c r="N126" s="36"/>
      <c r="O126" s="36"/>
      <c r="P126" s="36">
        <v>10</v>
      </c>
      <c r="Q126" s="36"/>
      <c r="R126" s="36"/>
      <c r="S126" s="36"/>
      <c r="T126" s="36">
        <v>14</v>
      </c>
      <c r="U126" s="36"/>
      <c r="V126" s="36"/>
      <c r="W126" s="36"/>
      <c r="X126" s="36">
        <v>15</v>
      </c>
      <c r="Y126" s="36"/>
      <c r="Z126" s="36"/>
    </row>
    <row r="127" s="9" customFormat="1" ht="39.75" customHeight="1"/>
    <row r="128" spans="1:10" ht="30" customHeight="1">
      <c r="A128" s="26"/>
      <c r="B128" s="27"/>
      <c r="C128" s="27"/>
      <c r="D128" s="27"/>
      <c r="E128" s="27"/>
      <c r="F128" s="27"/>
      <c r="G128" s="27"/>
      <c r="H128" s="27"/>
      <c r="I128" s="27"/>
      <c r="J128" s="27"/>
    </row>
    <row r="129" spans="1:10" ht="30" customHeight="1">
      <c r="A129" s="26"/>
      <c r="B129" s="27"/>
      <c r="C129" s="27"/>
      <c r="D129" s="27"/>
      <c r="E129" s="27"/>
      <c r="F129" s="27"/>
      <c r="G129" s="27"/>
      <c r="H129" s="27"/>
      <c r="I129" s="27"/>
      <c r="J129" s="27"/>
    </row>
    <row r="130" spans="1:10" ht="30" customHeight="1">
      <c r="A130" s="26"/>
      <c r="B130" s="27"/>
      <c r="C130" s="27"/>
      <c r="D130" s="27"/>
      <c r="E130" s="27"/>
      <c r="F130" s="27"/>
      <c r="G130" s="27"/>
      <c r="H130" s="27"/>
      <c r="I130" s="27"/>
      <c r="J130" s="27"/>
    </row>
    <row r="131" spans="1:27" s="2" customFormat="1" ht="30" customHeight="1">
      <c r="A131" s="4"/>
      <c r="B131" s="4"/>
      <c r="C131" s="4"/>
      <c r="D131" s="4"/>
      <c r="E131" s="4"/>
      <c r="F131" s="4"/>
      <c r="G131" s="4"/>
      <c r="H131" s="5"/>
      <c r="I131" s="5"/>
      <c r="J131" s="5"/>
      <c r="K131" s="5" t="s">
        <v>3</v>
      </c>
      <c r="N131" s="5"/>
      <c r="O131" s="5"/>
      <c r="R131" s="5" t="s">
        <v>4</v>
      </c>
      <c r="S131" s="5"/>
      <c r="T131" s="5"/>
      <c r="U131" s="5"/>
      <c r="V131" s="5"/>
      <c r="W131" s="5"/>
      <c r="X131" s="5"/>
      <c r="Y131" s="5"/>
      <c r="Z131" s="4"/>
      <c r="AA131" s="4"/>
    </row>
    <row r="132" spans="1:27" s="2" customFormat="1" ht="30" customHeight="1">
      <c r="A132" s="4"/>
      <c r="B132" s="4"/>
      <c r="C132" s="4"/>
      <c r="D132" s="4"/>
      <c r="E132" s="4"/>
      <c r="F132" s="4"/>
      <c r="G132" s="4"/>
      <c r="H132" s="5"/>
      <c r="I132" s="5"/>
      <c r="J132" s="5"/>
      <c r="K132" s="5" t="s">
        <v>162</v>
      </c>
      <c r="M132" s="5"/>
      <c r="N132" s="5"/>
      <c r="O132" s="5"/>
      <c r="P132" s="5"/>
      <c r="R132" s="5" t="s">
        <v>163</v>
      </c>
      <c r="S132" s="5"/>
      <c r="T132" s="5"/>
      <c r="U132" s="5"/>
      <c r="V132" s="5"/>
      <c r="W132" s="5"/>
      <c r="X132" s="5"/>
      <c r="Y132" s="5"/>
      <c r="Z132" s="4"/>
      <c r="AA132" s="4"/>
    </row>
    <row r="133" spans="1:27" ht="30" customHeight="1">
      <c r="A133" s="6"/>
      <c r="B133" s="6"/>
      <c r="C133" s="6"/>
      <c r="D133" s="6"/>
      <c r="E133" s="6"/>
      <c r="F133" s="6"/>
      <c r="G133" s="6"/>
      <c r="H133" s="19"/>
      <c r="I133" s="19"/>
      <c r="J133" s="19"/>
      <c r="K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6"/>
      <c r="AA133" s="6"/>
    </row>
    <row r="134" spans="1:10" ht="30" customHeight="1">
      <c r="A134" s="26"/>
      <c r="B134" s="27"/>
      <c r="C134" s="27"/>
      <c r="D134" s="27"/>
      <c r="E134" s="27"/>
      <c r="F134" s="27"/>
      <c r="G134" s="27"/>
      <c r="H134" s="27"/>
      <c r="I134" s="27"/>
      <c r="J134" s="27"/>
    </row>
    <row r="135" spans="1:27" s="9" customFormat="1" ht="34.5" customHeight="1">
      <c r="A135" s="10" t="s">
        <v>7</v>
      </c>
      <c r="B135" s="45" t="s">
        <v>48</v>
      </c>
      <c r="C135" s="45"/>
      <c r="D135" s="45"/>
      <c r="E135" s="45"/>
      <c r="F135" s="45"/>
      <c r="G135" s="45"/>
      <c r="H135" s="45"/>
      <c r="I135" s="45"/>
      <c r="J135" s="45"/>
      <c r="K135" s="52" t="s">
        <v>9</v>
      </c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</row>
    <row r="136" spans="1:27" s="9" customFormat="1" ht="49.5" customHeight="1">
      <c r="A136" s="10" t="s">
        <v>49</v>
      </c>
      <c r="B136" s="52" t="s">
        <v>164</v>
      </c>
      <c r="C136" s="52"/>
      <c r="D136" s="52"/>
      <c r="E136" s="52"/>
      <c r="F136" s="52"/>
      <c r="G136" s="52"/>
      <c r="H136" s="52"/>
      <c r="I136" s="52"/>
      <c r="J136" s="52"/>
      <c r="K136" s="61" t="s">
        <v>12</v>
      </c>
      <c r="L136" s="62"/>
      <c r="M136" s="62"/>
      <c r="N136" s="61" t="s">
        <v>13</v>
      </c>
      <c r="O136" s="62"/>
      <c r="P136" s="63"/>
      <c r="Q136" s="61" t="s">
        <v>14</v>
      </c>
      <c r="R136" s="62"/>
      <c r="S136" s="62"/>
      <c r="T136" s="61" t="s">
        <v>15</v>
      </c>
      <c r="U136" s="62"/>
      <c r="V136" s="63"/>
      <c r="W136" s="62" t="s">
        <v>16</v>
      </c>
      <c r="X136" s="62"/>
      <c r="Y136" s="63"/>
      <c r="Z136" s="52" t="s">
        <v>17</v>
      </c>
      <c r="AA136" s="52"/>
    </row>
    <row r="137" spans="1:27" ht="24.75" customHeight="1">
      <c r="A137" s="20">
        <v>1</v>
      </c>
      <c r="B137" s="57">
        <v>2</v>
      </c>
      <c r="C137" s="57"/>
      <c r="D137" s="57"/>
      <c r="E137" s="57"/>
      <c r="F137" s="57"/>
      <c r="G137" s="57"/>
      <c r="H137" s="57"/>
      <c r="I137" s="57"/>
      <c r="J137" s="57"/>
      <c r="K137" s="58">
        <v>3</v>
      </c>
      <c r="L137" s="59"/>
      <c r="M137" s="60"/>
      <c r="N137" s="58">
        <v>4</v>
      </c>
      <c r="O137" s="59"/>
      <c r="P137" s="60"/>
      <c r="Q137" s="58">
        <v>5</v>
      </c>
      <c r="R137" s="59"/>
      <c r="S137" s="60"/>
      <c r="T137" s="58">
        <v>6</v>
      </c>
      <c r="U137" s="59"/>
      <c r="V137" s="59"/>
      <c r="W137" s="58">
        <v>7</v>
      </c>
      <c r="X137" s="59"/>
      <c r="Y137" s="60"/>
      <c r="Z137" s="56">
        <v>8</v>
      </c>
      <c r="AA137" s="56"/>
    </row>
    <row r="138" spans="1:27" s="9" customFormat="1" ht="30" customHeight="1">
      <c r="A138" s="45" t="s">
        <v>51</v>
      </c>
      <c r="B138" s="45"/>
      <c r="C138" s="45"/>
      <c r="D138" s="45"/>
      <c r="E138" s="45"/>
      <c r="F138" s="45"/>
      <c r="G138" s="45"/>
      <c r="H138" s="45"/>
      <c r="I138" s="45"/>
      <c r="J138" s="45"/>
      <c r="K138" s="43"/>
      <c r="L138" s="46"/>
      <c r="M138" s="44"/>
      <c r="N138" s="43"/>
      <c r="O138" s="46"/>
      <c r="P138" s="44"/>
      <c r="Q138" s="43"/>
      <c r="R138" s="46"/>
      <c r="S138" s="44"/>
      <c r="T138" s="43"/>
      <c r="U138" s="46"/>
      <c r="V138" s="44"/>
      <c r="W138" s="43"/>
      <c r="X138" s="46"/>
      <c r="Y138" s="44"/>
      <c r="Z138" s="43"/>
      <c r="AA138" s="44"/>
    </row>
    <row r="139" spans="1:27" s="9" customFormat="1" ht="30" customHeight="1">
      <c r="A139" s="10">
        <v>3</v>
      </c>
      <c r="B139" s="52" t="s">
        <v>71</v>
      </c>
      <c r="C139" s="52"/>
      <c r="D139" s="52"/>
      <c r="E139" s="52"/>
      <c r="F139" s="52"/>
      <c r="G139" s="52"/>
      <c r="H139" s="52"/>
      <c r="I139" s="52"/>
      <c r="J139" s="52"/>
      <c r="K139" s="43">
        <v>2028</v>
      </c>
      <c r="L139" s="46"/>
      <c r="M139" s="44"/>
      <c r="N139" s="43">
        <v>14622</v>
      </c>
      <c r="O139" s="46"/>
      <c r="P139" s="44"/>
      <c r="Q139" s="43">
        <v>10594</v>
      </c>
      <c r="R139" s="46"/>
      <c r="S139" s="44"/>
      <c r="T139" s="43">
        <v>8692</v>
      </c>
      <c r="U139" s="46"/>
      <c r="V139" s="44"/>
      <c r="W139" s="43">
        <v>8196</v>
      </c>
      <c r="X139" s="46"/>
      <c r="Y139" s="44"/>
      <c r="Z139" s="43">
        <v>44132</v>
      </c>
      <c r="AA139" s="44"/>
    </row>
    <row r="140" spans="1:27" s="9" customFormat="1" ht="30" customHeight="1">
      <c r="A140" s="16">
        <v>1</v>
      </c>
      <c r="B140" s="48" t="s">
        <v>187</v>
      </c>
      <c r="C140" s="48"/>
      <c r="D140" s="48"/>
      <c r="E140" s="48"/>
      <c r="F140" s="48"/>
      <c r="G140" s="48"/>
      <c r="H140" s="48"/>
      <c r="I140" s="48"/>
      <c r="J140" s="48"/>
      <c r="K140" s="43">
        <v>711</v>
      </c>
      <c r="L140" s="46"/>
      <c r="M140" s="44"/>
      <c r="N140" s="43">
        <v>12336</v>
      </c>
      <c r="O140" s="46"/>
      <c r="P140" s="44"/>
      <c r="Q140" s="43">
        <v>3319</v>
      </c>
      <c r="R140" s="46"/>
      <c r="S140" s="44"/>
      <c r="T140" s="43">
        <v>3300</v>
      </c>
      <c r="U140" s="46"/>
      <c r="V140" s="44"/>
      <c r="W140" s="43">
        <v>3020</v>
      </c>
      <c r="X140" s="46"/>
      <c r="Y140" s="44"/>
      <c r="Z140" s="43">
        <v>22686</v>
      </c>
      <c r="AA140" s="44"/>
    </row>
    <row r="141" spans="1:27" s="9" customFormat="1" ht="30" customHeight="1">
      <c r="A141" s="16">
        <v>2</v>
      </c>
      <c r="B141" s="48" t="s">
        <v>188</v>
      </c>
      <c r="C141" s="48"/>
      <c r="D141" s="48"/>
      <c r="E141" s="48"/>
      <c r="F141" s="48"/>
      <c r="G141" s="48"/>
      <c r="H141" s="48"/>
      <c r="I141" s="48"/>
      <c r="J141" s="48"/>
      <c r="K141" s="43">
        <v>484</v>
      </c>
      <c r="L141" s="46"/>
      <c r="M141" s="44"/>
      <c r="N141" s="43">
        <v>3991</v>
      </c>
      <c r="O141" s="46"/>
      <c r="P141" s="44"/>
      <c r="Q141" s="43">
        <v>2532</v>
      </c>
      <c r="R141" s="46"/>
      <c r="S141" s="44"/>
      <c r="T141" s="43">
        <v>2474</v>
      </c>
      <c r="U141" s="46"/>
      <c r="V141" s="44"/>
      <c r="W141" s="43">
        <v>1559</v>
      </c>
      <c r="X141" s="46"/>
      <c r="Y141" s="44"/>
      <c r="Z141" s="43">
        <v>11040</v>
      </c>
      <c r="AA141" s="44"/>
    </row>
    <row r="142" spans="1:27" s="9" customFormat="1" ht="30" customHeight="1">
      <c r="A142" s="16">
        <v>3</v>
      </c>
      <c r="B142" s="48" t="s">
        <v>189</v>
      </c>
      <c r="C142" s="48"/>
      <c r="D142" s="48"/>
      <c r="E142" s="48"/>
      <c r="F142" s="48"/>
      <c r="G142" s="48"/>
      <c r="H142" s="48"/>
      <c r="I142" s="48"/>
      <c r="J142" s="48"/>
      <c r="K142" s="43">
        <v>216</v>
      </c>
      <c r="L142" s="46"/>
      <c r="M142" s="44"/>
      <c r="N142" s="43">
        <v>1942</v>
      </c>
      <c r="O142" s="46"/>
      <c r="P142" s="44"/>
      <c r="Q142" s="43">
        <v>6102</v>
      </c>
      <c r="R142" s="46"/>
      <c r="S142" s="44"/>
      <c r="T142" s="43">
        <v>1390</v>
      </c>
      <c r="U142" s="46"/>
      <c r="V142" s="44"/>
      <c r="W142" s="43">
        <v>857</v>
      </c>
      <c r="X142" s="46"/>
      <c r="Y142" s="44"/>
      <c r="Z142" s="43">
        <v>10507</v>
      </c>
      <c r="AA142" s="44"/>
    </row>
    <row r="143" spans="1:27" s="9" customFormat="1" ht="30" customHeight="1">
      <c r="A143" s="16">
        <v>4</v>
      </c>
      <c r="B143" s="48" t="s">
        <v>190</v>
      </c>
      <c r="C143" s="48"/>
      <c r="D143" s="48"/>
      <c r="E143" s="48"/>
      <c r="F143" s="48"/>
      <c r="G143" s="48"/>
      <c r="H143" s="48"/>
      <c r="I143" s="48"/>
      <c r="J143" s="48"/>
      <c r="K143" s="43">
        <v>161</v>
      </c>
      <c r="L143" s="46"/>
      <c r="M143" s="44"/>
      <c r="N143" s="43">
        <v>1071</v>
      </c>
      <c r="O143" s="46"/>
      <c r="P143" s="44"/>
      <c r="Q143" s="43">
        <v>671</v>
      </c>
      <c r="R143" s="46"/>
      <c r="S143" s="44"/>
      <c r="T143" s="43">
        <v>1514</v>
      </c>
      <c r="U143" s="46"/>
      <c r="V143" s="44"/>
      <c r="W143" s="43">
        <v>763</v>
      </c>
      <c r="X143" s="46"/>
      <c r="Y143" s="44"/>
      <c r="Z143" s="43">
        <v>4180</v>
      </c>
      <c r="AA143" s="44"/>
    </row>
    <row r="144" spans="1:27" s="9" customFormat="1" ht="30" customHeight="1">
      <c r="A144" s="16">
        <v>5</v>
      </c>
      <c r="B144" s="48" t="s">
        <v>191</v>
      </c>
      <c r="C144" s="48"/>
      <c r="D144" s="48"/>
      <c r="E144" s="48"/>
      <c r="F144" s="48"/>
      <c r="G144" s="48"/>
      <c r="H144" s="48"/>
      <c r="I144" s="48"/>
      <c r="J144" s="48"/>
      <c r="K144" s="43">
        <v>469</v>
      </c>
      <c r="L144" s="46"/>
      <c r="M144" s="44"/>
      <c r="N144" s="43">
        <v>1356</v>
      </c>
      <c r="O144" s="46"/>
      <c r="P144" s="44"/>
      <c r="Q144" s="43">
        <v>597</v>
      </c>
      <c r="R144" s="46"/>
      <c r="S144" s="44"/>
      <c r="T144" s="43">
        <v>530</v>
      </c>
      <c r="U144" s="46"/>
      <c r="V144" s="44"/>
      <c r="W144" s="43">
        <v>309</v>
      </c>
      <c r="X144" s="46"/>
      <c r="Y144" s="44"/>
      <c r="Z144" s="43">
        <v>3261</v>
      </c>
      <c r="AA144" s="44"/>
    </row>
    <row r="145" spans="1:27" s="9" customFormat="1" ht="30" customHeight="1">
      <c r="A145" s="16">
        <v>6</v>
      </c>
      <c r="B145" s="48" t="s">
        <v>192</v>
      </c>
      <c r="C145" s="48"/>
      <c r="D145" s="48"/>
      <c r="E145" s="48"/>
      <c r="F145" s="48"/>
      <c r="G145" s="48"/>
      <c r="H145" s="48"/>
      <c r="I145" s="48"/>
      <c r="J145" s="48"/>
      <c r="K145" s="43">
        <v>116</v>
      </c>
      <c r="L145" s="46"/>
      <c r="M145" s="44"/>
      <c r="N145" s="43">
        <v>972</v>
      </c>
      <c r="O145" s="46"/>
      <c r="P145" s="44"/>
      <c r="Q145" s="43">
        <v>537</v>
      </c>
      <c r="R145" s="46"/>
      <c r="S145" s="44"/>
      <c r="T145" s="43">
        <v>391</v>
      </c>
      <c r="U145" s="46"/>
      <c r="V145" s="44"/>
      <c r="W145" s="43">
        <v>259</v>
      </c>
      <c r="X145" s="46"/>
      <c r="Y145" s="44"/>
      <c r="Z145" s="43">
        <v>2275</v>
      </c>
      <c r="AA145" s="44"/>
    </row>
    <row r="146" spans="1:27" s="9" customFormat="1" ht="30" customHeight="1">
      <c r="A146" s="16">
        <v>7</v>
      </c>
      <c r="B146" s="48" t="s">
        <v>193</v>
      </c>
      <c r="C146" s="48"/>
      <c r="D146" s="48"/>
      <c r="E146" s="48"/>
      <c r="F146" s="48"/>
      <c r="G146" s="48"/>
      <c r="H146" s="48"/>
      <c r="I146" s="48"/>
      <c r="J146" s="48"/>
      <c r="K146" s="43">
        <v>115</v>
      </c>
      <c r="L146" s="46"/>
      <c r="M146" s="44"/>
      <c r="N146" s="43">
        <v>653</v>
      </c>
      <c r="O146" s="46"/>
      <c r="P146" s="44"/>
      <c r="Q146" s="43">
        <v>491</v>
      </c>
      <c r="R146" s="46"/>
      <c r="S146" s="44"/>
      <c r="T146" s="43">
        <v>1149</v>
      </c>
      <c r="U146" s="46"/>
      <c r="V146" s="44"/>
      <c r="W146" s="43">
        <v>191</v>
      </c>
      <c r="X146" s="46"/>
      <c r="Y146" s="44"/>
      <c r="Z146" s="43">
        <v>2599</v>
      </c>
      <c r="AA146" s="44"/>
    </row>
    <row r="147" spans="1:27" s="9" customFormat="1" ht="30" customHeight="1">
      <c r="A147" s="16">
        <v>8</v>
      </c>
      <c r="B147" s="48" t="s">
        <v>194</v>
      </c>
      <c r="C147" s="48"/>
      <c r="D147" s="48"/>
      <c r="E147" s="48"/>
      <c r="F147" s="48"/>
      <c r="G147" s="48"/>
      <c r="H147" s="48"/>
      <c r="I147" s="48"/>
      <c r="J147" s="48"/>
      <c r="K147" s="43">
        <v>148</v>
      </c>
      <c r="L147" s="46"/>
      <c r="M147" s="44"/>
      <c r="N147" s="43">
        <v>569</v>
      </c>
      <c r="O147" s="46"/>
      <c r="P147" s="44"/>
      <c r="Q147" s="43">
        <v>452</v>
      </c>
      <c r="R147" s="46"/>
      <c r="S147" s="44"/>
      <c r="T147" s="43">
        <v>960</v>
      </c>
      <c r="U147" s="46"/>
      <c r="V147" s="44"/>
      <c r="W147" s="43">
        <v>202</v>
      </c>
      <c r="X147" s="46"/>
      <c r="Y147" s="44"/>
      <c r="Z147" s="43">
        <v>2331</v>
      </c>
      <c r="AA147" s="44"/>
    </row>
    <row r="148" spans="1:27" s="9" customFormat="1" ht="30" customHeight="1">
      <c r="A148" s="16">
        <v>9</v>
      </c>
      <c r="B148" s="48" t="s">
        <v>195</v>
      </c>
      <c r="C148" s="48"/>
      <c r="D148" s="48"/>
      <c r="E148" s="48"/>
      <c r="F148" s="48"/>
      <c r="G148" s="48"/>
      <c r="H148" s="48"/>
      <c r="I148" s="48"/>
      <c r="J148" s="48"/>
      <c r="K148" s="43">
        <v>46</v>
      </c>
      <c r="L148" s="46"/>
      <c r="M148" s="44"/>
      <c r="N148" s="43">
        <v>309</v>
      </c>
      <c r="O148" s="46"/>
      <c r="P148" s="44"/>
      <c r="Q148" s="43">
        <v>518</v>
      </c>
      <c r="R148" s="46"/>
      <c r="S148" s="44"/>
      <c r="T148" s="43">
        <v>362</v>
      </c>
      <c r="U148" s="46"/>
      <c r="V148" s="44"/>
      <c r="W148" s="43">
        <v>790</v>
      </c>
      <c r="X148" s="46"/>
      <c r="Y148" s="44"/>
      <c r="Z148" s="43">
        <v>2025</v>
      </c>
      <c r="AA148" s="44"/>
    </row>
    <row r="149" spans="1:27" s="9" customFormat="1" ht="30" customHeight="1">
      <c r="A149" s="16">
        <v>10</v>
      </c>
      <c r="B149" s="48" t="s">
        <v>196</v>
      </c>
      <c r="C149" s="48"/>
      <c r="D149" s="48"/>
      <c r="E149" s="48"/>
      <c r="F149" s="48"/>
      <c r="G149" s="48"/>
      <c r="H149" s="48"/>
      <c r="I149" s="48"/>
      <c r="J149" s="48"/>
      <c r="K149" s="43">
        <v>55</v>
      </c>
      <c r="L149" s="46"/>
      <c r="M149" s="44"/>
      <c r="N149" s="43">
        <v>486</v>
      </c>
      <c r="O149" s="46"/>
      <c r="P149" s="44"/>
      <c r="Q149" s="43">
        <v>195</v>
      </c>
      <c r="R149" s="46"/>
      <c r="S149" s="44"/>
      <c r="T149" s="43">
        <v>573</v>
      </c>
      <c r="U149" s="46"/>
      <c r="V149" s="44"/>
      <c r="W149" s="43">
        <v>144</v>
      </c>
      <c r="X149" s="46"/>
      <c r="Y149" s="44"/>
      <c r="Z149" s="43">
        <v>1453</v>
      </c>
      <c r="AA149" s="44"/>
    </row>
    <row r="150" spans="1:27" s="9" customFormat="1" ht="30" customHeight="1">
      <c r="A150" s="16"/>
      <c r="B150" s="48"/>
      <c r="C150" s="48"/>
      <c r="D150" s="48"/>
      <c r="E150" s="48"/>
      <c r="F150" s="48"/>
      <c r="G150" s="48"/>
      <c r="H150" s="48"/>
      <c r="I150" s="48"/>
      <c r="J150" s="48"/>
      <c r="K150" s="43"/>
      <c r="L150" s="46"/>
      <c r="M150" s="44"/>
      <c r="N150" s="43"/>
      <c r="O150" s="46"/>
      <c r="P150" s="44"/>
      <c r="Q150" s="43"/>
      <c r="R150" s="46"/>
      <c r="S150" s="44"/>
      <c r="T150" s="43"/>
      <c r="U150" s="46"/>
      <c r="V150" s="44"/>
      <c r="W150" s="43"/>
      <c r="X150" s="46"/>
      <c r="Y150" s="44"/>
      <c r="Z150" s="43"/>
      <c r="AA150" s="44"/>
    </row>
    <row r="151" spans="1:27" s="9" customFormat="1" ht="30" customHeight="1">
      <c r="A151" s="16"/>
      <c r="B151" s="47"/>
      <c r="C151" s="47"/>
      <c r="D151" s="47"/>
      <c r="E151" s="47"/>
      <c r="F151" s="47"/>
      <c r="G151" s="47"/>
      <c r="H151" s="47"/>
      <c r="I151" s="47"/>
      <c r="J151" s="47"/>
      <c r="K151" s="43"/>
      <c r="L151" s="46"/>
      <c r="M151" s="44"/>
      <c r="N151" s="43"/>
      <c r="O151" s="46"/>
      <c r="P151" s="44"/>
      <c r="Q151" s="43"/>
      <c r="R151" s="46"/>
      <c r="S151" s="44"/>
      <c r="T151" s="43"/>
      <c r="U151" s="46"/>
      <c r="V151" s="44"/>
      <c r="W151" s="43"/>
      <c r="X151" s="46"/>
      <c r="Y151" s="44"/>
      <c r="Z151" s="43"/>
      <c r="AA151" s="44"/>
    </row>
    <row r="152" spans="1:27" s="29" customFormat="1" ht="30" customHeight="1">
      <c r="A152" s="28"/>
      <c r="B152" s="45" t="s">
        <v>61</v>
      </c>
      <c r="C152" s="45"/>
      <c r="D152" s="45"/>
      <c r="E152" s="45"/>
      <c r="F152" s="45"/>
      <c r="G152" s="45"/>
      <c r="H152" s="45"/>
      <c r="I152" s="45"/>
      <c r="J152" s="45"/>
      <c r="K152" s="43">
        <v>4549</v>
      </c>
      <c r="L152" s="46"/>
      <c r="M152" s="44"/>
      <c r="N152" s="43">
        <v>38307</v>
      </c>
      <c r="O152" s="46"/>
      <c r="P152" s="44"/>
      <c r="Q152" s="43">
        <v>26008</v>
      </c>
      <c r="R152" s="46"/>
      <c r="S152" s="44"/>
      <c r="T152" s="43">
        <v>21335</v>
      </c>
      <c r="U152" s="46"/>
      <c r="V152" s="44"/>
      <c r="W152" s="43">
        <v>16290</v>
      </c>
      <c r="X152" s="46"/>
      <c r="Y152" s="44"/>
      <c r="Z152" s="43">
        <v>106489</v>
      </c>
      <c r="AA152" s="44"/>
    </row>
    <row r="153" spans="1:27" s="29" customFormat="1" ht="30" customHeight="1">
      <c r="A153" s="64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6"/>
    </row>
    <row r="154" spans="1:27" s="9" customFormat="1" ht="30" customHeight="1">
      <c r="A154" s="45" t="s">
        <v>51</v>
      </c>
      <c r="B154" s="45"/>
      <c r="C154" s="45"/>
      <c r="D154" s="45"/>
      <c r="E154" s="45"/>
      <c r="F154" s="45"/>
      <c r="G154" s="45"/>
      <c r="H154" s="45"/>
      <c r="I154" s="45"/>
      <c r="J154" s="45"/>
      <c r="K154" s="43"/>
      <c r="L154" s="46"/>
      <c r="M154" s="44"/>
      <c r="N154" s="43"/>
      <c r="O154" s="46"/>
      <c r="P154" s="44"/>
      <c r="Q154" s="43"/>
      <c r="R154" s="46"/>
      <c r="S154" s="44"/>
      <c r="T154" s="43"/>
      <c r="U154" s="46"/>
      <c r="V154" s="44"/>
      <c r="W154" s="43"/>
      <c r="X154" s="46"/>
      <c r="Y154" s="44"/>
      <c r="Z154" s="43"/>
      <c r="AA154" s="44"/>
    </row>
    <row r="155" spans="1:27" s="9" customFormat="1" ht="30" customHeight="1">
      <c r="A155" s="10">
        <v>4</v>
      </c>
      <c r="B155" s="52" t="s">
        <v>79</v>
      </c>
      <c r="C155" s="52"/>
      <c r="D155" s="52"/>
      <c r="E155" s="52"/>
      <c r="F155" s="52"/>
      <c r="G155" s="52"/>
      <c r="H155" s="52"/>
      <c r="I155" s="52"/>
      <c r="J155" s="52"/>
      <c r="K155" s="43">
        <v>11895</v>
      </c>
      <c r="L155" s="46"/>
      <c r="M155" s="44"/>
      <c r="N155" s="43">
        <v>66077</v>
      </c>
      <c r="O155" s="46"/>
      <c r="P155" s="44"/>
      <c r="Q155" s="43">
        <v>42394</v>
      </c>
      <c r="R155" s="46"/>
      <c r="S155" s="44"/>
      <c r="T155" s="43">
        <v>43815</v>
      </c>
      <c r="U155" s="46"/>
      <c r="V155" s="44"/>
      <c r="W155" s="43">
        <v>38175</v>
      </c>
      <c r="X155" s="46"/>
      <c r="Y155" s="44"/>
      <c r="Z155" s="43">
        <v>202356</v>
      </c>
      <c r="AA155" s="44"/>
    </row>
    <row r="156" spans="1:27" s="9" customFormat="1" ht="30" customHeight="1">
      <c r="A156" s="16">
        <v>1</v>
      </c>
      <c r="B156" s="48" t="s">
        <v>197</v>
      </c>
      <c r="C156" s="48"/>
      <c r="D156" s="48"/>
      <c r="E156" s="48"/>
      <c r="F156" s="48"/>
      <c r="G156" s="48"/>
      <c r="H156" s="48"/>
      <c r="I156" s="48"/>
      <c r="J156" s="48"/>
      <c r="K156" s="43">
        <v>3131</v>
      </c>
      <c r="L156" s="46"/>
      <c r="M156" s="44"/>
      <c r="N156" s="43">
        <v>27134</v>
      </c>
      <c r="O156" s="46"/>
      <c r="P156" s="44"/>
      <c r="Q156" s="43">
        <v>20334</v>
      </c>
      <c r="R156" s="46"/>
      <c r="S156" s="44"/>
      <c r="T156" s="43">
        <v>24939</v>
      </c>
      <c r="U156" s="46"/>
      <c r="V156" s="44"/>
      <c r="W156" s="43">
        <v>18183</v>
      </c>
      <c r="X156" s="46"/>
      <c r="Y156" s="44"/>
      <c r="Z156" s="43">
        <v>93721</v>
      </c>
      <c r="AA156" s="44"/>
    </row>
    <row r="157" spans="1:27" s="9" customFormat="1" ht="30" customHeight="1">
      <c r="A157" s="16">
        <v>2</v>
      </c>
      <c r="B157" s="48" t="s">
        <v>198</v>
      </c>
      <c r="C157" s="48"/>
      <c r="D157" s="48"/>
      <c r="E157" s="48"/>
      <c r="F157" s="48"/>
      <c r="G157" s="48"/>
      <c r="H157" s="48"/>
      <c r="I157" s="48"/>
      <c r="J157" s="48"/>
      <c r="K157" s="43">
        <v>2552</v>
      </c>
      <c r="L157" s="46"/>
      <c r="M157" s="44"/>
      <c r="N157" s="43">
        <v>26698</v>
      </c>
      <c r="O157" s="46"/>
      <c r="P157" s="44"/>
      <c r="Q157" s="43">
        <v>5708</v>
      </c>
      <c r="R157" s="46"/>
      <c r="S157" s="44"/>
      <c r="T157" s="43">
        <v>10430</v>
      </c>
      <c r="U157" s="46"/>
      <c r="V157" s="44"/>
      <c r="W157" s="43">
        <v>5280</v>
      </c>
      <c r="X157" s="46"/>
      <c r="Y157" s="44"/>
      <c r="Z157" s="43">
        <v>50668</v>
      </c>
      <c r="AA157" s="44"/>
    </row>
    <row r="158" spans="1:27" s="9" customFormat="1" ht="30" customHeight="1">
      <c r="A158" s="16">
        <v>3</v>
      </c>
      <c r="B158" s="48" t="s">
        <v>199</v>
      </c>
      <c r="C158" s="48"/>
      <c r="D158" s="48"/>
      <c r="E158" s="48"/>
      <c r="F158" s="48"/>
      <c r="G158" s="48"/>
      <c r="H158" s="48"/>
      <c r="I158" s="48"/>
      <c r="J158" s="48"/>
      <c r="K158" s="43">
        <v>1022</v>
      </c>
      <c r="L158" s="46"/>
      <c r="M158" s="44"/>
      <c r="N158" s="43">
        <v>11369</v>
      </c>
      <c r="O158" s="46"/>
      <c r="P158" s="44"/>
      <c r="Q158" s="43">
        <v>4765</v>
      </c>
      <c r="R158" s="46"/>
      <c r="S158" s="44"/>
      <c r="T158" s="43">
        <v>7781</v>
      </c>
      <c r="U158" s="46"/>
      <c r="V158" s="44"/>
      <c r="W158" s="43">
        <v>4261</v>
      </c>
      <c r="X158" s="46"/>
      <c r="Y158" s="44"/>
      <c r="Z158" s="43">
        <v>29198</v>
      </c>
      <c r="AA158" s="44"/>
    </row>
    <row r="159" spans="1:27" s="9" customFormat="1" ht="30" customHeight="1">
      <c r="A159" s="16">
        <v>4</v>
      </c>
      <c r="B159" s="48" t="s">
        <v>200</v>
      </c>
      <c r="C159" s="48"/>
      <c r="D159" s="48"/>
      <c r="E159" s="48"/>
      <c r="F159" s="48"/>
      <c r="G159" s="48"/>
      <c r="H159" s="48"/>
      <c r="I159" s="48"/>
      <c r="J159" s="48"/>
      <c r="K159" s="43">
        <v>1278</v>
      </c>
      <c r="L159" s="46"/>
      <c r="M159" s="44"/>
      <c r="N159" s="43">
        <v>9352</v>
      </c>
      <c r="O159" s="46"/>
      <c r="P159" s="44"/>
      <c r="Q159" s="43">
        <v>4577</v>
      </c>
      <c r="R159" s="46"/>
      <c r="S159" s="44"/>
      <c r="T159" s="43">
        <v>5071</v>
      </c>
      <c r="U159" s="46"/>
      <c r="V159" s="44"/>
      <c r="W159" s="43">
        <v>3736</v>
      </c>
      <c r="X159" s="46"/>
      <c r="Y159" s="44"/>
      <c r="Z159" s="43">
        <v>24014</v>
      </c>
      <c r="AA159" s="44"/>
    </row>
    <row r="160" spans="1:27" s="9" customFormat="1" ht="30" customHeight="1">
      <c r="A160" s="16">
        <v>5</v>
      </c>
      <c r="B160" s="48" t="s">
        <v>201</v>
      </c>
      <c r="C160" s="48"/>
      <c r="D160" s="48"/>
      <c r="E160" s="48"/>
      <c r="F160" s="48"/>
      <c r="G160" s="48"/>
      <c r="H160" s="48"/>
      <c r="I160" s="48"/>
      <c r="J160" s="48"/>
      <c r="K160" s="43">
        <v>293</v>
      </c>
      <c r="L160" s="46"/>
      <c r="M160" s="44"/>
      <c r="N160" s="43">
        <v>9853</v>
      </c>
      <c r="O160" s="46"/>
      <c r="P160" s="44"/>
      <c r="Q160" s="43">
        <v>3339</v>
      </c>
      <c r="R160" s="46"/>
      <c r="S160" s="44"/>
      <c r="T160" s="43">
        <v>3352</v>
      </c>
      <c r="U160" s="46"/>
      <c r="V160" s="44"/>
      <c r="W160" s="43">
        <v>1776</v>
      </c>
      <c r="X160" s="46"/>
      <c r="Y160" s="44"/>
      <c r="Z160" s="43">
        <v>18613</v>
      </c>
      <c r="AA160" s="44"/>
    </row>
    <row r="161" spans="1:27" s="9" customFormat="1" ht="30" customHeight="1">
      <c r="A161" s="16">
        <v>6</v>
      </c>
      <c r="B161" s="48" t="s">
        <v>202</v>
      </c>
      <c r="C161" s="48"/>
      <c r="D161" s="48"/>
      <c r="E161" s="48"/>
      <c r="F161" s="48"/>
      <c r="G161" s="48"/>
      <c r="H161" s="48"/>
      <c r="I161" s="48"/>
      <c r="J161" s="48"/>
      <c r="K161" s="43">
        <v>248</v>
      </c>
      <c r="L161" s="46"/>
      <c r="M161" s="44"/>
      <c r="N161" s="43">
        <v>1756</v>
      </c>
      <c r="O161" s="46"/>
      <c r="P161" s="44"/>
      <c r="Q161" s="43">
        <v>938</v>
      </c>
      <c r="R161" s="46"/>
      <c r="S161" s="44"/>
      <c r="T161" s="43">
        <v>1554</v>
      </c>
      <c r="U161" s="46"/>
      <c r="V161" s="44"/>
      <c r="W161" s="43">
        <v>1043</v>
      </c>
      <c r="X161" s="46"/>
      <c r="Y161" s="44"/>
      <c r="Z161" s="43">
        <v>5539</v>
      </c>
      <c r="AA161" s="44"/>
    </row>
    <row r="162" spans="1:27" s="9" customFormat="1" ht="30" customHeight="1">
      <c r="A162" s="16">
        <v>7</v>
      </c>
      <c r="B162" s="48" t="s">
        <v>203</v>
      </c>
      <c r="C162" s="48"/>
      <c r="D162" s="48"/>
      <c r="E162" s="48"/>
      <c r="F162" s="48"/>
      <c r="G162" s="48"/>
      <c r="H162" s="48"/>
      <c r="I162" s="48"/>
      <c r="J162" s="48"/>
      <c r="K162" s="43">
        <v>1196</v>
      </c>
      <c r="L162" s="46"/>
      <c r="M162" s="44"/>
      <c r="N162" s="43">
        <v>2182</v>
      </c>
      <c r="O162" s="46"/>
      <c r="P162" s="44"/>
      <c r="Q162" s="43">
        <v>1701</v>
      </c>
      <c r="R162" s="46"/>
      <c r="S162" s="44"/>
      <c r="T162" s="43">
        <v>1560</v>
      </c>
      <c r="U162" s="46"/>
      <c r="V162" s="44"/>
      <c r="W162" s="43">
        <v>862</v>
      </c>
      <c r="X162" s="46"/>
      <c r="Y162" s="44"/>
      <c r="Z162" s="43">
        <v>7501</v>
      </c>
      <c r="AA162" s="44"/>
    </row>
    <row r="163" spans="1:27" s="9" customFormat="1" ht="30" customHeight="1">
      <c r="A163" s="16">
        <v>8</v>
      </c>
      <c r="B163" s="48" t="s">
        <v>204</v>
      </c>
      <c r="C163" s="48"/>
      <c r="D163" s="48"/>
      <c r="E163" s="48"/>
      <c r="F163" s="48"/>
      <c r="G163" s="48"/>
      <c r="H163" s="48"/>
      <c r="I163" s="48"/>
      <c r="J163" s="48"/>
      <c r="K163" s="43">
        <v>319</v>
      </c>
      <c r="L163" s="46"/>
      <c r="M163" s="44"/>
      <c r="N163" s="43">
        <v>2567</v>
      </c>
      <c r="O163" s="46"/>
      <c r="P163" s="44"/>
      <c r="Q163" s="43">
        <v>1450</v>
      </c>
      <c r="R163" s="46"/>
      <c r="S163" s="44"/>
      <c r="T163" s="43">
        <v>2505</v>
      </c>
      <c r="U163" s="46"/>
      <c r="V163" s="44"/>
      <c r="W163" s="43">
        <v>3614</v>
      </c>
      <c r="X163" s="46"/>
      <c r="Y163" s="44"/>
      <c r="Z163" s="43">
        <v>10455</v>
      </c>
      <c r="AA163" s="44"/>
    </row>
    <row r="164" spans="1:27" s="9" customFormat="1" ht="30" customHeight="1">
      <c r="A164" s="16">
        <v>9</v>
      </c>
      <c r="B164" s="48" t="s">
        <v>205</v>
      </c>
      <c r="C164" s="48"/>
      <c r="D164" s="48"/>
      <c r="E164" s="48"/>
      <c r="F164" s="48"/>
      <c r="G164" s="48"/>
      <c r="H164" s="48"/>
      <c r="I164" s="48"/>
      <c r="J164" s="48"/>
      <c r="K164" s="43">
        <v>221</v>
      </c>
      <c r="L164" s="46"/>
      <c r="M164" s="44"/>
      <c r="N164" s="43">
        <v>1391</v>
      </c>
      <c r="O164" s="46"/>
      <c r="P164" s="44"/>
      <c r="Q164" s="43">
        <v>1113</v>
      </c>
      <c r="R164" s="46"/>
      <c r="S164" s="44"/>
      <c r="T164" s="43">
        <v>1091</v>
      </c>
      <c r="U164" s="46"/>
      <c r="V164" s="44"/>
      <c r="W164" s="43">
        <v>598</v>
      </c>
      <c r="X164" s="46"/>
      <c r="Y164" s="44"/>
      <c r="Z164" s="43">
        <v>4414</v>
      </c>
      <c r="AA164" s="44"/>
    </row>
    <row r="165" spans="1:27" s="9" customFormat="1" ht="30" customHeight="1">
      <c r="A165" s="16">
        <v>10</v>
      </c>
      <c r="B165" s="48" t="s">
        <v>206</v>
      </c>
      <c r="C165" s="48"/>
      <c r="D165" s="48"/>
      <c r="E165" s="48"/>
      <c r="F165" s="48"/>
      <c r="G165" s="48"/>
      <c r="H165" s="48"/>
      <c r="I165" s="48"/>
      <c r="J165" s="48"/>
      <c r="K165" s="43">
        <v>120</v>
      </c>
      <c r="L165" s="46"/>
      <c r="M165" s="44"/>
      <c r="N165" s="43">
        <v>1130</v>
      </c>
      <c r="O165" s="46"/>
      <c r="P165" s="44"/>
      <c r="Q165" s="43">
        <v>502</v>
      </c>
      <c r="R165" s="46"/>
      <c r="S165" s="44"/>
      <c r="T165" s="43">
        <v>521</v>
      </c>
      <c r="U165" s="46"/>
      <c r="V165" s="44"/>
      <c r="W165" s="43">
        <v>579</v>
      </c>
      <c r="X165" s="46"/>
      <c r="Y165" s="44"/>
      <c r="Z165" s="43">
        <v>2852</v>
      </c>
      <c r="AA165" s="44"/>
    </row>
    <row r="166" spans="1:27" s="9" customFormat="1" ht="30" customHeight="1">
      <c r="A166" s="16"/>
      <c r="B166" s="48"/>
      <c r="C166" s="48"/>
      <c r="D166" s="48"/>
      <c r="E166" s="48"/>
      <c r="F166" s="48"/>
      <c r="G166" s="48"/>
      <c r="H166" s="48"/>
      <c r="I166" s="48"/>
      <c r="J166" s="48"/>
      <c r="K166" s="43"/>
      <c r="L166" s="46"/>
      <c r="M166" s="44"/>
      <c r="N166" s="43"/>
      <c r="O166" s="46"/>
      <c r="P166" s="44"/>
      <c r="Q166" s="43"/>
      <c r="R166" s="46"/>
      <c r="S166" s="44"/>
      <c r="T166" s="43"/>
      <c r="U166" s="46"/>
      <c r="V166" s="44"/>
      <c r="W166" s="43"/>
      <c r="X166" s="46"/>
      <c r="Y166" s="44"/>
      <c r="Z166" s="43"/>
      <c r="AA166" s="44"/>
    </row>
    <row r="167" spans="1:27" s="9" customFormat="1" ht="30" customHeight="1">
      <c r="A167" s="16"/>
      <c r="B167" s="47"/>
      <c r="C167" s="47"/>
      <c r="D167" s="47"/>
      <c r="E167" s="47"/>
      <c r="F167" s="47"/>
      <c r="G167" s="47"/>
      <c r="H167" s="47"/>
      <c r="I167" s="47"/>
      <c r="J167" s="47"/>
      <c r="K167" s="43"/>
      <c r="L167" s="46"/>
      <c r="M167" s="44"/>
      <c r="N167" s="43"/>
      <c r="O167" s="46"/>
      <c r="P167" s="44"/>
      <c r="Q167" s="43"/>
      <c r="R167" s="46"/>
      <c r="S167" s="44"/>
      <c r="T167" s="43"/>
      <c r="U167" s="46"/>
      <c r="V167" s="44"/>
      <c r="W167" s="43"/>
      <c r="X167" s="46"/>
      <c r="Y167" s="44"/>
      <c r="Z167" s="43"/>
      <c r="AA167" s="44"/>
    </row>
    <row r="168" spans="1:27" s="9" customFormat="1" ht="30" customHeight="1">
      <c r="A168" s="24"/>
      <c r="B168" s="45" t="s">
        <v>61</v>
      </c>
      <c r="C168" s="45"/>
      <c r="D168" s="45"/>
      <c r="E168" s="45"/>
      <c r="F168" s="45"/>
      <c r="G168" s="45"/>
      <c r="H168" s="45"/>
      <c r="I168" s="45"/>
      <c r="J168" s="45"/>
      <c r="K168" s="43">
        <v>22275</v>
      </c>
      <c r="L168" s="46"/>
      <c r="M168" s="44"/>
      <c r="N168" s="43">
        <v>159509</v>
      </c>
      <c r="O168" s="46"/>
      <c r="P168" s="44"/>
      <c r="Q168" s="43">
        <v>86821</v>
      </c>
      <c r="R168" s="46"/>
      <c r="S168" s="44"/>
      <c r="T168" s="43">
        <v>102619</v>
      </c>
      <c r="U168" s="46"/>
      <c r="V168" s="44"/>
      <c r="W168" s="43">
        <v>78107</v>
      </c>
      <c r="X168" s="46"/>
      <c r="Y168" s="44"/>
      <c r="Z168" s="43">
        <v>449331</v>
      </c>
      <c r="AA168" s="44"/>
    </row>
    <row r="169" s="9" customFormat="1" ht="39.75" customHeight="1" thickBot="1"/>
    <row r="170" spans="3:26" s="9" customFormat="1" ht="39.75" customHeight="1" thickBot="1">
      <c r="C170" s="25"/>
      <c r="D170" s="37" t="s">
        <v>35</v>
      </c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9"/>
    </row>
    <row r="171" spans="3:26" s="9" customFormat="1" ht="39.75" customHeight="1" thickBot="1">
      <c r="C171" s="17"/>
      <c r="D171" s="40">
        <v>1</v>
      </c>
      <c r="E171" s="41"/>
      <c r="F171" s="41"/>
      <c r="G171" s="41"/>
      <c r="H171" s="42"/>
      <c r="I171" s="40">
        <v>2</v>
      </c>
      <c r="J171" s="41"/>
      <c r="K171" s="41"/>
      <c r="L171" s="42"/>
      <c r="M171" s="40">
        <v>3</v>
      </c>
      <c r="N171" s="41"/>
      <c r="O171" s="41"/>
      <c r="P171" s="41"/>
      <c r="Q171" s="41"/>
      <c r="R171" s="36">
        <v>4</v>
      </c>
      <c r="S171" s="36"/>
      <c r="T171" s="36"/>
      <c r="U171" s="36"/>
      <c r="V171" s="36"/>
      <c r="W171" s="36">
        <v>5</v>
      </c>
      <c r="X171" s="36"/>
      <c r="Y171" s="36"/>
      <c r="Z171" s="36"/>
    </row>
    <row r="172" spans="3:26" s="9" customFormat="1" ht="39.75" customHeight="1" thickBot="1">
      <c r="C172" s="25"/>
      <c r="D172" s="37" t="s">
        <v>36</v>
      </c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9"/>
    </row>
    <row r="173" spans="3:26" s="9" customFormat="1" ht="39.75" customHeight="1" thickBot="1">
      <c r="C173" s="17"/>
      <c r="D173" s="36">
        <v>1</v>
      </c>
      <c r="E173" s="36"/>
      <c r="F173" s="36"/>
      <c r="G173" s="36"/>
      <c r="H173" s="36">
        <v>2</v>
      </c>
      <c r="I173" s="36"/>
      <c r="J173" s="36"/>
      <c r="K173" s="36"/>
      <c r="L173" s="36">
        <v>3</v>
      </c>
      <c r="M173" s="36"/>
      <c r="N173" s="36"/>
      <c r="O173" s="36"/>
      <c r="P173" s="36">
        <v>4</v>
      </c>
      <c r="Q173" s="36"/>
      <c r="R173" s="36"/>
      <c r="S173" s="36"/>
      <c r="T173" s="36">
        <v>5</v>
      </c>
      <c r="U173" s="36"/>
      <c r="V173" s="36"/>
      <c r="W173" s="36"/>
      <c r="X173" s="36">
        <v>6</v>
      </c>
      <c r="Y173" s="36"/>
      <c r="Z173" s="36"/>
    </row>
    <row r="174" spans="3:26" s="9" customFormat="1" ht="39.75" customHeight="1" thickBot="1">
      <c r="C174" s="17"/>
      <c r="D174" s="36">
        <v>7</v>
      </c>
      <c r="E174" s="36"/>
      <c r="F174" s="36"/>
      <c r="G174" s="36"/>
      <c r="H174" s="36">
        <v>8</v>
      </c>
      <c r="I174" s="36"/>
      <c r="J174" s="36"/>
      <c r="K174" s="36"/>
      <c r="L174" s="36">
        <v>9</v>
      </c>
      <c r="M174" s="36"/>
      <c r="N174" s="36"/>
      <c r="O174" s="36"/>
      <c r="P174" s="36">
        <v>10</v>
      </c>
      <c r="Q174" s="36"/>
      <c r="R174" s="36"/>
      <c r="S174" s="36"/>
      <c r="T174" s="36">
        <v>14</v>
      </c>
      <c r="U174" s="36"/>
      <c r="V174" s="36"/>
      <c r="W174" s="36"/>
      <c r="X174" s="36">
        <v>15</v>
      </c>
      <c r="Y174" s="36"/>
      <c r="Z174" s="36"/>
    </row>
    <row r="175" ht="39.75" customHeight="1"/>
    <row r="176" spans="1:10" ht="30" customHeigh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</row>
    <row r="177" spans="1:10" ht="30" customHeight="1">
      <c r="A177" s="26"/>
      <c r="B177" s="27"/>
      <c r="C177" s="27"/>
      <c r="D177" s="27"/>
      <c r="E177" s="27"/>
      <c r="F177" s="27"/>
      <c r="G177" s="27"/>
      <c r="H177" s="27"/>
      <c r="I177" s="27"/>
      <c r="J177" s="27"/>
    </row>
    <row r="178" spans="1:10" ht="30" customHeight="1">
      <c r="A178" s="26"/>
      <c r="B178" s="27"/>
      <c r="C178" s="27"/>
      <c r="D178" s="27"/>
      <c r="E178" s="27"/>
      <c r="F178" s="27"/>
      <c r="G178" s="27"/>
      <c r="H178" s="27"/>
      <c r="I178" s="27"/>
      <c r="J178" s="27"/>
    </row>
    <row r="179" spans="1:27" s="2" customFormat="1" ht="30" customHeight="1">
      <c r="A179" s="4"/>
      <c r="B179" s="4"/>
      <c r="C179" s="4"/>
      <c r="D179" s="4"/>
      <c r="E179" s="4"/>
      <c r="F179" s="4"/>
      <c r="G179" s="4"/>
      <c r="H179" s="5"/>
      <c r="I179" s="5"/>
      <c r="J179" s="5"/>
      <c r="K179" s="5" t="s">
        <v>3</v>
      </c>
      <c r="N179" s="5"/>
      <c r="O179" s="5"/>
      <c r="R179" s="5" t="s">
        <v>4</v>
      </c>
      <c r="S179" s="5"/>
      <c r="T179" s="5"/>
      <c r="U179" s="5"/>
      <c r="V179" s="5"/>
      <c r="W179" s="5"/>
      <c r="X179" s="5"/>
      <c r="Y179" s="5"/>
      <c r="Z179" s="4"/>
      <c r="AA179" s="4"/>
    </row>
    <row r="180" spans="1:27" s="2" customFormat="1" ht="30" customHeight="1">
      <c r="A180" s="4"/>
      <c r="B180" s="4"/>
      <c r="C180" s="4"/>
      <c r="D180" s="4"/>
      <c r="E180" s="4"/>
      <c r="F180" s="4"/>
      <c r="G180" s="4"/>
      <c r="H180" s="5"/>
      <c r="I180" s="5"/>
      <c r="J180" s="5"/>
      <c r="K180" s="5" t="s">
        <v>162</v>
      </c>
      <c r="M180" s="5"/>
      <c r="N180" s="5"/>
      <c r="O180" s="5"/>
      <c r="P180" s="5"/>
      <c r="R180" s="5" t="s">
        <v>163</v>
      </c>
      <c r="S180" s="5"/>
      <c r="T180" s="5"/>
      <c r="U180" s="5"/>
      <c r="V180" s="5"/>
      <c r="W180" s="5"/>
      <c r="X180" s="5"/>
      <c r="Y180" s="5"/>
      <c r="Z180" s="4"/>
      <c r="AA180" s="4"/>
    </row>
    <row r="181" spans="1:27" ht="30" customHeight="1">
      <c r="A181" s="6"/>
      <c r="B181" s="6"/>
      <c r="C181" s="6"/>
      <c r="D181" s="6"/>
      <c r="E181" s="6"/>
      <c r="F181" s="6"/>
      <c r="G181" s="6"/>
      <c r="H181" s="19"/>
      <c r="I181" s="19"/>
      <c r="J181" s="19"/>
      <c r="K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6"/>
      <c r="AA181" s="6"/>
    </row>
    <row r="182" spans="1:10" ht="30" customHeight="1">
      <c r="A182" s="26"/>
      <c r="B182" s="27"/>
      <c r="C182" s="27"/>
      <c r="D182" s="27"/>
      <c r="E182" s="27"/>
      <c r="F182" s="27"/>
      <c r="G182" s="27"/>
      <c r="H182" s="27"/>
      <c r="I182" s="27"/>
      <c r="J182" s="27"/>
    </row>
    <row r="183" spans="1:27" s="9" customFormat="1" ht="34.5" customHeight="1">
      <c r="A183" s="10" t="s">
        <v>7</v>
      </c>
      <c r="B183" s="45" t="s">
        <v>48</v>
      </c>
      <c r="C183" s="45"/>
      <c r="D183" s="45"/>
      <c r="E183" s="45"/>
      <c r="F183" s="45"/>
      <c r="G183" s="45"/>
      <c r="H183" s="45"/>
      <c r="I183" s="45"/>
      <c r="J183" s="45"/>
      <c r="K183" s="52" t="s">
        <v>9</v>
      </c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</row>
    <row r="184" spans="1:27" s="9" customFormat="1" ht="49.5" customHeight="1">
      <c r="A184" s="10" t="s">
        <v>49</v>
      </c>
      <c r="B184" s="52" t="s">
        <v>164</v>
      </c>
      <c r="C184" s="52"/>
      <c r="D184" s="52"/>
      <c r="E184" s="52"/>
      <c r="F184" s="52"/>
      <c r="G184" s="52"/>
      <c r="H184" s="52"/>
      <c r="I184" s="52"/>
      <c r="J184" s="52"/>
      <c r="K184" s="61" t="s">
        <v>12</v>
      </c>
      <c r="L184" s="62"/>
      <c r="M184" s="62"/>
      <c r="N184" s="61" t="s">
        <v>13</v>
      </c>
      <c r="O184" s="62"/>
      <c r="P184" s="63"/>
      <c r="Q184" s="61" t="s">
        <v>14</v>
      </c>
      <c r="R184" s="62"/>
      <c r="S184" s="62"/>
      <c r="T184" s="61" t="s">
        <v>15</v>
      </c>
      <c r="U184" s="62"/>
      <c r="V184" s="63"/>
      <c r="W184" s="62" t="s">
        <v>16</v>
      </c>
      <c r="X184" s="62"/>
      <c r="Y184" s="63"/>
      <c r="Z184" s="52" t="s">
        <v>17</v>
      </c>
      <c r="AA184" s="52"/>
    </row>
    <row r="185" spans="1:27" ht="24.75" customHeight="1">
      <c r="A185" s="20">
        <v>1</v>
      </c>
      <c r="B185" s="57">
        <v>2</v>
      </c>
      <c r="C185" s="57"/>
      <c r="D185" s="57"/>
      <c r="E185" s="57"/>
      <c r="F185" s="57"/>
      <c r="G185" s="57"/>
      <c r="H185" s="57"/>
      <c r="I185" s="57"/>
      <c r="J185" s="57"/>
      <c r="K185" s="58">
        <v>3</v>
      </c>
      <c r="L185" s="59"/>
      <c r="M185" s="60"/>
      <c r="N185" s="58">
        <v>4</v>
      </c>
      <c r="O185" s="59"/>
      <c r="P185" s="60"/>
      <c r="Q185" s="58">
        <v>5</v>
      </c>
      <c r="R185" s="59"/>
      <c r="S185" s="60"/>
      <c r="T185" s="58">
        <v>6</v>
      </c>
      <c r="U185" s="59"/>
      <c r="V185" s="59"/>
      <c r="W185" s="58">
        <v>7</v>
      </c>
      <c r="X185" s="59"/>
      <c r="Y185" s="60"/>
      <c r="Z185" s="56">
        <v>8</v>
      </c>
      <c r="AA185" s="56"/>
    </row>
    <row r="186" spans="1:27" s="9" customFormat="1" ht="30" customHeight="1">
      <c r="A186" s="45" t="s">
        <v>51</v>
      </c>
      <c r="B186" s="45"/>
      <c r="C186" s="45"/>
      <c r="D186" s="45"/>
      <c r="E186" s="45"/>
      <c r="F186" s="45"/>
      <c r="G186" s="45"/>
      <c r="H186" s="45"/>
      <c r="I186" s="45"/>
      <c r="J186" s="45"/>
      <c r="K186" s="43"/>
      <c r="L186" s="46"/>
      <c r="M186" s="44"/>
      <c r="N186" s="43"/>
      <c r="O186" s="46"/>
      <c r="P186" s="44"/>
      <c r="Q186" s="43"/>
      <c r="R186" s="46"/>
      <c r="S186" s="44"/>
      <c r="T186" s="43"/>
      <c r="U186" s="46"/>
      <c r="V186" s="44"/>
      <c r="W186" s="43"/>
      <c r="X186" s="46"/>
      <c r="Y186" s="44"/>
      <c r="Z186" s="43"/>
      <c r="AA186" s="44"/>
    </row>
    <row r="187" spans="1:27" s="9" customFormat="1" ht="30" customHeight="1">
      <c r="A187" s="10">
        <v>5</v>
      </c>
      <c r="B187" s="52" t="s">
        <v>88</v>
      </c>
      <c r="C187" s="52"/>
      <c r="D187" s="52"/>
      <c r="E187" s="52"/>
      <c r="F187" s="52"/>
      <c r="G187" s="52"/>
      <c r="H187" s="52"/>
      <c r="I187" s="52"/>
      <c r="J187" s="52"/>
      <c r="K187" s="43">
        <v>2937</v>
      </c>
      <c r="L187" s="46"/>
      <c r="M187" s="44"/>
      <c r="N187" s="43">
        <v>18910</v>
      </c>
      <c r="O187" s="46"/>
      <c r="P187" s="44"/>
      <c r="Q187" s="43">
        <v>23973</v>
      </c>
      <c r="R187" s="46"/>
      <c r="S187" s="44"/>
      <c r="T187" s="43">
        <v>17093</v>
      </c>
      <c r="U187" s="46"/>
      <c r="V187" s="44"/>
      <c r="W187" s="43">
        <v>14095</v>
      </c>
      <c r="X187" s="46"/>
      <c r="Y187" s="44"/>
      <c r="Z187" s="43">
        <v>77008</v>
      </c>
      <c r="AA187" s="44"/>
    </row>
    <row r="188" spans="1:27" s="9" customFormat="1" ht="30" customHeight="1">
      <c r="A188" s="16">
        <v>1</v>
      </c>
      <c r="B188" s="48" t="s">
        <v>207</v>
      </c>
      <c r="C188" s="48"/>
      <c r="D188" s="48"/>
      <c r="E188" s="48"/>
      <c r="F188" s="48"/>
      <c r="G188" s="48"/>
      <c r="H188" s="48"/>
      <c r="I188" s="48"/>
      <c r="J188" s="48"/>
      <c r="K188" s="43">
        <v>716</v>
      </c>
      <c r="L188" s="46"/>
      <c r="M188" s="44"/>
      <c r="N188" s="43">
        <v>10144</v>
      </c>
      <c r="O188" s="46"/>
      <c r="P188" s="44"/>
      <c r="Q188" s="43">
        <v>6513</v>
      </c>
      <c r="R188" s="46"/>
      <c r="S188" s="44"/>
      <c r="T188" s="43">
        <v>12232</v>
      </c>
      <c r="U188" s="46"/>
      <c r="V188" s="44"/>
      <c r="W188" s="43">
        <v>9755</v>
      </c>
      <c r="X188" s="46"/>
      <c r="Y188" s="44"/>
      <c r="Z188" s="43">
        <v>39360</v>
      </c>
      <c r="AA188" s="44"/>
    </row>
    <row r="189" spans="1:27" s="9" customFormat="1" ht="30" customHeight="1">
      <c r="A189" s="16">
        <v>2</v>
      </c>
      <c r="B189" s="48" t="s">
        <v>208</v>
      </c>
      <c r="C189" s="48"/>
      <c r="D189" s="48"/>
      <c r="E189" s="48"/>
      <c r="F189" s="48"/>
      <c r="G189" s="48"/>
      <c r="H189" s="48"/>
      <c r="I189" s="48"/>
      <c r="J189" s="48"/>
      <c r="K189" s="43">
        <v>438</v>
      </c>
      <c r="L189" s="46"/>
      <c r="M189" s="44"/>
      <c r="N189" s="43">
        <v>4784</v>
      </c>
      <c r="O189" s="46"/>
      <c r="P189" s="44"/>
      <c r="Q189" s="43">
        <v>3823</v>
      </c>
      <c r="R189" s="46"/>
      <c r="S189" s="44"/>
      <c r="T189" s="43">
        <v>6066</v>
      </c>
      <c r="U189" s="46"/>
      <c r="V189" s="44"/>
      <c r="W189" s="43">
        <v>2462</v>
      </c>
      <c r="X189" s="46"/>
      <c r="Y189" s="44"/>
      <c r="Z189" s="43">
        <v>17573</v>
      </c>
      <c r="AA189" s="44"/>
    </row>
    <row r="190" spans="1:27" s="9" customFormat="1" ht="30" customHeight="1">
      <c r="A190" s="16">
        <v>3</v>
      </c>
      <c r="B190" s="48" t="s">
        <v>209</v>
      </c>
      <c r="C190" s="48"/>
      <c r="D190" s="48"/>
      <c r="E190" s="48"/>
      <c r="F190" s="48"/>
      <c r="G190" s="48"/>
      <c r="H190" s="48"/>
      <c r="I190" s="48"/>
      <c r="J190" s="48"/>
      <c r="K190" s="43">
        <v>333</v>
      </c>
      <c r="L190" s="46"/>
      <c r="M190" s="44"/>
      <c r="N190" s="43">
        <v>1258</v>
      </c>
      <c r="O190" s="46"/>
      <c r="P190" s="44"/>
      <c r="Q190" s="43">
        <v>2785</v>
      </c>
      <c r="R190" s="46"/>
      <c r="S190" s="44"/>
      <c r="T190" s="43">
        <v>2093</v>
      </c>
      <c r="U190" s="46"/>
      <c r="V190" s="44"/>
      <c r="W190" s="43">
        <v>2514</v>
      </c>
      <c r="X190" s="46"/>
      <c r="Y190" s="44"/>
      <c r="Z190" s="43">
        <v>8983</v>
      </c>
      <c r="AA190" s="44"/>
    </row>
    <row r="191" spans="1:27" s="9" customFormat="1" ht="30" customHeight="1">
      <c r="A191" s="16">
        <v>4</v>
      </c>
      <c r="B191" s="48" t="s">
        <v>210</v>
      </c>
      <c r="C191" s="48"/>
      <c r="D191" s="48"/>
      <c r="E191" s="48"/>
      <c r="F191" s="48"/>
      <c r="G191" s="48"/>
      <c r="H191" s="48"/>
      <c r="I191" s="48"/>
      <c r="J191" s="48"/>
      <c r="K191" s="43">
        <v>279</v>
      </c>
      <c r="L191" s="46"/>
      <c r="M191" s="44"/>
      <c r="N191" s="43">
        <v>1164</v>
      </c>
      <c r="O191" s="46"/>
      <c r="P191" s="44"/>
      <c r="Q191" s="43">
        <v>2245</v>
      </c>
      <c r="R191" s="46"/>
      <c r="S191" s="44"/>
      <c r="T191" s="43">
        <v>1311</v>
      </c>
      <c r="U191" s="46"/>
      <c r="V191" s="44"/>
      <c r="W191" s="43">
        <v>1328</v>
      </c>
      <c r="X191" s="46"/>
      <c r="Y191" s="44"/>
      <c r="Z191" s="43">
        <v>6327</v>
      </c>
      <c r="AA191" s="44"/>
    </row>
    <row r="192" spans="1:27" s="9" customFormat="1" ht="30" customHeight="1">
      <c r="A192" s="16">
        <v>5</v>
      </c>
      <c r="B192" s="48" t="s">
        <v>211</v>
      </c>
      <c r="C192" s="48"/>
      <c r="D192" s="48"/>
      <c r="E192" s="48"/>
      <c r="F192" s="48"/>
      <c r="G192" s="48"/>
      <c r="H192" s="48"/>
      <c r="I192" s="48"/>
      <c r="J192" s="48"/>
      <c r="K192" s="43">
        <v>356</v>
      </c>
      <c r="L192" s="46"/>
      <c r="M192" s="44"/>
      <c r="N192" s="43">
        <v>1692</v>
      </c>
      <c r="O192" s="46"/>
      <c r="P192" s="44"/>
      <c r="Q192" s="43">
        <v>2705</v>
      </c>
      <c r="R192" s="46"/>
      <c r="S192" s="44"/>
      <c r="T192" s="43">
        <v>1605</v>
      </c>
      <c r="U192" s="46"/>
      <c r="V192" s="44"/>
      <c r="W192" s="43">
        <v>979</v>
      </c>
      <c r="X192" s="46"/>
      <c r="Y192" s="44"/>
      <c r="Z192" s="43">
        <v>7337</v>
      </c>
      <c r="AA192" s="44"/>
    </row>
    <row r="193" spans="1:27" s="9" customFormat="1" ht="30" customHeight="1">
      <c r="A193" s="16">
        <v>6</v>
      </c>
      <c r="B193" s="48" t="s">
        <v>212</v>
      </c>
      <c r="C193" s="48"/>
      <c r="D193" s="48"/>
      <c r="E193" s="48"/>
      <c r="F193" s="48"/>
      <c r="G193" s="48"/>
      <c r="H193" s="48"/>
      <c r="I193" s="48"/>
      <c r="J193" s="48"/>
      <c r="K193" s="43">
        <v>171</v>
      </c>
      <c r="L193" s="46"/>
      <c r="M193" s="44"/>
      <c r="N193" s="43">
        <v>1168</v>
      </c>
      <c r="O193" s="46"/>
      <c r="P193" s="44"/>
      <c r="Q193" s="43">
        <v>11686</v>
      </c>
      <c r="R193" s="46"/>
      <c r="S193" s="44"/>
      <c r="T193" s="43">
        <v>1580</v>
      </c>
      <c r="U193" s="46"/>
      <c r="V193" s="44"/>
      <c r="W193" s="43">
        <v>1342</v>
      </c>
      <c r="X193" s="46"/>
      <c r="Y193" s="44"/>
      <c r="Z193" s="43">
        <v>15947</v>
      </c>
      <c r="AA193" s="44"/>
    </row>
    <row r="194" spans="1:27" s="9" customFormat="1" ht="30" customHeight="1">
      <c r="A194" s="16">
        <v>7</v>
      </c>
      <c r="B194" s="48" t="s">
        <v>213</v>
      </c>
      <c r="C194" s="48"/>
      <c r="D194" s="48"/>
      <c r="E194" s="48"/>
      <c r="F194" s="48"/>
      <c r="G194" s="48"/>
      <c r="H194" s="48"/>
      <c r="I194" s="48"/>
      <c r="J194" s="48"/>
      <c r="K194" s="43">
        <v>172</v>
      </c>
      <c r="L194" s="46"/>
      <c r="M194" s="44"/>
      <c r="N194" s="43">
        <v>2123</v>
      </c>
      <c r="O194" s="46"/>
      <c r="P194" s="44"/>
      <c r="Q194" s="43">
        <v>1140</v>
      </c>
      <c r="R194" s="46"/>
      <c r="S194" s="44"/>
      <c r="T194" s="43">
        <v>612</v>
      </c>
      <c r="U194" s="46"/>
      <c r="V194" s="44"/>
      <c r="W194" s="43">
        <v>542</v>
      </c>
      <c r="X194" s="46"/>
      <c r="Y194" s="44"/>
      <c r="Z194" s="43">
        <v>4589</v>
      </c>
      <c r="AA194" s="44"/>
    </row>
    <row r="195" spans="1:27" s="9" customFormat="1" ht="30" customHeight="1">
      <c r="A195" s="16">
        <v>8</v>
      </c>
      <c r="B195" s="48" t="s">
        <v>214</v>
      </c>
      <c r="C195" s="48"/>
      <c r="D195" s="48"/>
      <c r="E195" s="48"/>
      <c r="F195" s="48"/>
      <c r="G195" s="48"/>
      <c r="H195" s="48"/>
      <c r="I195" s="48"/>
      <c r="J195" s="48"/>
      <c r="K195" s="43">
        <v>131</v>
      </c>
      <c r="L195" s="46"/>
      <c r="M195" s="44"/>
      <c r="N195" s="43">
        <v>884</v>
      </c>
      <c r="O195" s="46"/>
      <c r="P195" s="44"/>
      <c r="Q195" s="43">
        <v>506</v>
      </c>
      <c r="R195" s="46"/>
      <c r="S195" s="44"/>
      <c r="T195" s="43">
        <v>336</v>
      </c>
      <c r="U195" s="46"/>
      <c r="V195" s="44"/>
      <c r="W195" s="43">
        <v>151</v>
      </c>
      <c r="X195" s="46"/>
      <c r="Y195" s="44"/>
      <c r="Z195" s="43">
        <v>2008</v>
      </c>
      <c r="AA195" s="44"/>
    </row>
    <row r="196" spans="1:27" s="9" customFormat="1" ht="30" customHeight="1">
      <c r="A196" s="16">
        <v>9</v>
      </c>
      <c r="B196" s="48" t="s">
        <v>215</v>
      </c>
      <c r="C196" s="48"/>
      <c r="D196" s="48"/>
      <c r="E196" s="48"/>
      <c r="F196" s="48"/>
      <c r="G196" s="48"/>
      <c r="H196" s="48"/>
      <c r="I196" s="48"/>
      <c r="J196" s="48"/>
      <c r="K196" s="43">
        <v>54</v>
      </c>
      <c r="L196" s="46"/>
      <c r="M196" s="44"/>
      <c r="N196" s="43">
        <v>115</v>
      </c>
      <c r="O196" s="46"/>
      <c r="P196" s="44"/>
      <c r="Q196" s="43">
        <v>215</v>
      </c>
      <c r="R196" s="46"/>
      <c r="S196" s="44"/>
      <c r="T196" s="43">
        <v>112</v>
      </c>
      <c r="U196" s="46"/>
      <c r="V196" s="44"/>
      <c r="W196" s="43">
        <v>79</v>
      </c>
      <c r="X196" s="46"/>
      <c r="Y196" s="44"/>
      <c r="Z196" s="43">
        <v>575</v>
      </c>
      <c r="AA196" s="44"/>
    </row>
    <row r="197" spans="1:27" s="9" customFormat="1" ht="30" customHeight="1">
      <c r="A197" s="16">
        <v>10</v>
      </c>
      <c r="B197" s="48" t="s">
        <v>216</v>
      </c>
      <c r="C197" s="48"/>
      <c r="D197" s="48"/>
      <c r="E197" s="48"/>
      <c r="F197" s="48"/>
      <c r="G197" s="48"/>
      <c r="H197" s="48"/>
      <c r="I197" s="48"/>
      <c r="J197" s="48"/>
      <c r="K197" s="43">
        <v>45</v>
      </c>
      <c r="L197" s="46"/>
      <c r="M197" s="44"/>
      <c r="N197" s="43">
        <v>193</v>
      </c>
      <c r="O197" s="46"/>
      <c r="P197" s="44"/>
      <c r="Q197" s="43">
        <v>324</v>
      </c>
      <c r="R197" s="46"/>
      <c r="S197" s="44"/>
      <c r="T197" s="43">
        <v>160</v>
      </c>
      <c r="U197" s="46"/>
      <c r="V197" s="44"/>
      <c r="W197" s="43">
        <v>117</v>
      </c>
      <c r="X197" s="46"/>
      <c r="Y197" s="44"/>
      <c r="Z197" s="43">
        <v>839</v>
      </c>
      <c r="AA197" s="44"/>
    </row>
    <row r="198" spans="1:27" s="9" customFormat="1" ht="30" customHeight="1">
      <c r="A198" s="16">
        <v>11</v>
      </c>
      <c r="B198" s="48" t="s">
        <v>217</v>
      </c>
      <c r="C198" s="48"/>
      <c r="D198" s="48"/>
      <c r="E198" s="48"/>
      <c r="F198" s="48"/>
      <c r="G198" s="48"/>
      <c r="H198" s="48"/>
      <c r="I198" s="48"/>
      <c r="J198" s="48"/>
      <c r="K198" s="43">
        <v>69</v>
      </c>
      <c r="L198" s="46"/>
      <c r="M198" s="44"/>
      <c r="N198" s="43">
        <v>828</v>
      </c>
      <c r="O198" s="46"/>
      <c r="P198" s="44"/>
      <c r="Q198" s="43">
        <v>292</v>
      </c>
      <c r="R198" s="46"/>
      <c r="S198" s="44"/>
      <c r="T198" s="43">
        <v>232</v>
      </c>
      <c r="U198" s="46"/>
      <c r="V198" s="44"/>
      <c r="W198" s="43">
        <v>144</v>
      </c>
      <c r="X198" s="46"/>
      <c r="Y198" s="44"/>
      <c r="Z198" s="43">
        <v>1565</v>
      </c>
      <c r="AA198" s="44"/>
    </row>
    <row r="199" spans="1:27" s="9" customFormat="1" ht="30" customHeight="1">
      <c r="A199" s="16"/>
      <c r="B199" s="47"/>
      <c r="C199" s="47"/>
      <c r="D199" s="47"/>
      <c r="E199" s="47"/>
      <c r="F199" s="47"/>
      <c r="G199" s="47"/>
      <c r="H199" s="47"/>
      <c r="I199" s="47"/>
      <c r="J199" s="47"/>
      <c r="K199" s="43"/>
      <c r="L199" s="46"/>
      <c r="M199" s="44"/>
      <c r="N199" s="43"/>
      <c r="O199" s="46"/>
      <c r="P199" s="44"/>
      <c r="Q199" s="43"/>
      <c r="R199" s="46"/>
      <c r="S199" s="44"/>
      <c r="T199" s="43"/>
      <c r="U199" s="46"/>
      <c r="V199" s="44"/>
      <c r="W199" s="43"/>
      <c r="X199" s="46"/>
      <c r="Y199" s="44"/>
      <c r="Z199" s="43"/>
      <c r="AA199" s="44"/>
    </row>
    <row r="200" spans="1:27" s="9" customFormat="1" ht="30" customHeight="1">
      <c r="A200" s="24"/>
      <c r="B200" s="45" t="s">
        <v>61</v>
      </c>
      <c r="C200" s="45"/>
      <c r="D200" s="45"/>
      <c r="E200" s="45"/>
      <c r="F200" s="45"/>
      <c r="G200" s="45"/>
      <c r="H200" s="45"/>
      <c r="I200" s="45"/>
      <c r="J200" s="45"/>
      <c r="K200" s="43">
        <v>5701</v>
      </c>
      <c r="L200" s="46"/>
      <c r="M200" s="44"/>
      <c r="N200" s="43">
        <v>43263</v>
      </c>
      <c r="O200" s="46"/>
      <c r="P200" s="44"/>
      <c r="Q200" s="43">
        <v>56207</v>
      </c>
      <c r="R200" s="46"/>
      <c r="S200" s="44"/>
      <c r="T200" s="43">
        <v>43432</v>
      </c>
      <c r="U200" s="46"/>
      <c r="V200" s="44"/>
      <c r="W200" s="43">
        <v>33508</v>
      </c>
      <c r="X200" s="46"/>
      <c r="Y200" s="44"/>
      <c r="Z200" s="43">
        <v>182111</v>
      </c>
      <c r="AA200" s="44"/>
    </row>
    <row r="201" spans="1:27" s="9" customFormat="1" ht="30" customHeight="1">
      <c r="A201" s="53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5"/>
    </row>
    <row r="202" spans="1:27" s="9" customFormat="1" ht="30" customHeight="1">
      <c r="A202" s="45" t="s">
        <v>51</v>
      </c>
      <c r="B202" s="45"/>
      <c r="C202" s="45"/>
      <c r="D202" s="45"/>
      <c r="E202" s="45"/>
      <c r="F202" s="45"/>
      <c r="G202" s="45"/>
      <c r="H202" s="45"/>
      <c r="I202" s="45"/>
      <c r="J202" s="45"/>
      <c r="K202" s="43"/>
      <c r="L202" s="46"/>
      <c r="M202" s="44"/>
      <c r="N202" s="43"/>
      <c r="O202" s="46"/>
      <c r="P202" s="44"/>
      <c r="Q202" s="43"/>
      <c r="R202" s="46"/>
      <c r="S202" s="44"/>
      <c r="T202" s="43"/>
      <c r="U202" s="46"/>
      <c r="V202" s="44"/>
      <c r="W202" s="43"/>
      <c r="X202" s="46"/>
      <c r="Y202" s="44"/>
      <c r="Z202" s="43"/>
      <c r="AA202" s="44"/>
    </row>
    <row r="203" spans="1:27" s="9" customFormat="1" ht="30" customHeight="1">
      <c r="A203" s="10">
        <v>6</v>
      </c>
      <c r="B203" s="52" t="s">
        <v>98</v>
      </c>
      <c r="C203" s="52"/>
      <c r="D203" s="52"/>
      <c r="E203" s="52"/>
      <c r="F203" s="52"/>
      <c r="G203" s="52"/>
      <c r="H203" s="52"/>
      <c r="I203" s="52"/>
      <c r="J203" s="52"/>
      <c r="K203" s="43">
        <v>3580</v>
      </c>
      <c r="L203" s="46"/>
      <c r="M203" s="44"/>
      <c r="N203" s="43">
        <v>36926</v>
      </c>
      <c r="O203" s="46"/>
      <c r="P203" s="44"/>
      <c r="Q203" s="43">
        <v>21444</v>
      </c>
      <c r="R203" s="46"/>
      <c r="S203" s="44"/>
      <c r="T203" s="43">
        <v>17718</v>
      </c>
      <c r="U203" s="46"/>
      <c r="V203" s="44"/>
      <c r="W203" s="43">
        <v>15669</v>
      </c>
      <c r="X203" s="46"/>
      <c r="Y203" s="44"/>
      <c r="Z203" s="43">
        <v>95337</v>
      </c>
      <c r="AA203" s="44"/>
    </row>
    <row r="204" spans="1:27" s="9" customFormat="1" ht="30" customHeight="1">
      <c r="A204" s="16">
        <v>1</v>
      </c>
      <c r="B204" s="48" t="s">
        <v>218</v>
      </c>
      <c r="C204" s="48"/>
      <c r="D204" s="48"/>
      <c r="E204" s="48"/>
      <c r="F204" s="48"/>
      <c r="G204" s="48"/>
      <c r="H204" s="48"/>
      <c r="I204" s="48"/>
      <c r="J204" s="48"/>
      <c r="K204" s="43">
        <v>2062</v>
      </c>
      <c r="L204" s="46"/>
      <c r="M204" s="44"/>
      <c r="N204" s="43">
        <v>24485</v>
      </c>
      <c r="O204" s="46"/>
      <c r="P204" s="44"/>
      <c r="Q204" s="43">
        <v>6813</v>
      </c>
      <c r="R204" s="46"/>
      <c r="S204" s="44"/>
      <c r="T204" s="43">
        <v>12114</v>
      </c>
      <c r="U204" s="46"/>
      <c r="V204" s="44"/>
      <c r="W204" s="43">
        <v>10461</v>
      </c>
      <c r="X204" s="46"/>
      <c r="Y204" s="44"/>
      <c r="Z204" s="43">
        <v>55935</v>
      </c>
      <c r="AA204" s="44"/>
    </row>
    <row r="205" spans="1:27" s="9" customFormat="1" ht="30" customHeight="1">
      <c r="A205" s="16">
        <v>2</v>
      </c>
      <c r="B205" s="48" t="s">
        <v>219</v>
      </c>
      <c r="C205" s="48"/>
      <c r="D205" s="48"/>
      <c r="E205" s="48"/>
      <c r="F205" s="48"/>
      <c r="G205" s="48"/>
      <c r="H205" s="48"/>
      <c r="I205" s="48"/>
      <c r="J205" s="48"/>
      <c r="K205" s="43">
        <v>234</v>
      </c>
      <c r="L205" s="46"/>
      <c r="M205" s="44"/>
      <c r="N205" s="43">
        <v>4463</v>
      </c>
      <c r="O205" s="46"/>
      <c r="P205" s="44"/>
      <c r="Q205" s="43">
        <v>3771</v>
      </c>
      <c r="R205" s="46"/>
      <c r="S205" s="44"/>
      <c r="T205" s="43">
        <v>2008</v>
      </c>
      <c r="U205" s="46"/>
      <c r="V205" s="44"/>
      <c r="W205" s="43">
        <v>1619</v>
      </c>
      <c r="X205" s="46"/>
      <c r="Y205" s="44"/>
      <c r="Z205" s="43">
        <v>12095</v>
      </c>
      <c r="AA205" s="44"/>
    </row>
    <row r="206" spans="1:27" s="9" customFormat="1" ht="30" customHeight="1">
      <c r="A206" s="16">
        <v>3</v>
      </c>
      <c r="B206" s="48" t="s">
        <v>220</v>
      </c>
      <c r="C206" s="48"/>
      <c r="D206" s="48"/>
      <c r="E206" s="48"/>
      <c r="F206" s="48"/>
      <c r="G206" s="48"/>
      <c r="H206" s="48"/>
      <c r="I206" s="48"/>
      <c r="J206" s="48"/>
      <c r="K206" s="43">
        <v>319</v>
      </c>
      <c r="L206" s="46"/>
      <c r="M206" s="44"/>
      <c r="N206" s="43">
        <v>2966</v>
      </c>
      <c r="O206" s="46"/>
      <c r="P206" s="44"/>
      <c r="Q206" s="43">
        <v>2215</v>
      </c>
      <c r="R206" s="46"/>
      <c r="S206" s="44"/>
      <c r="T206" s="43">
        <v>1631</v>
      </c>
      <c r="U206" s="46"/>
      <c r="V206" s="44"/>
      <c r="W206" s="43">
        <v>1425</v>
      </c>
      <c r="X206" s="46"/>
      <c r="Y206" s="44"/>
      <c r="Z206" s="43">
        <v>8556</v>
      </c>
      <c r="AA206" s="44"/>
    </row>
    <row r="207" spans="1:27" s="9" customFormat="1" ht="30" customHeight="1">
      <c r="A207" s="16">
        <v>4</v>
      </c>
      <c r="B207" s="48" t="s">
        <v>221</v>
      </c>
      <c r="C207" s="48"/>
      <c r="D207" s="48"/>
      <c r="E207" s="48"/>
      <c r="F207" s="48"/>
      <c r="G207" s="48"/>
      <c r="H207" s="48"/>
      <c r="I207" s="48"/>
      <c r="J207" s="48"/>
      <c r="K207" s="43">
        <v>156</v>
      </c>
      <c r="L207" s="46"/>
      <c r="M207" s="44"/>
      <c r="N207" s="43">
        <v>2610</v>
      </c>
      <c r="O207" s="46"/>
      <c r="P207" s="44"/>
      <c r="Q207" s="43">
        <v>1479</v>
      </c>
      <c r="R207" s="46"/>
      <c r="S207" s="44"/>
      <c r="T207" s="43">
        <v>1016</v>
      </c>
      <c r="U207" s="46"/>
      <c r="V207" s="44"/>
      <c r="W207" s="43">
        <v>1033</v>
      </c>
      <c r="X207" s="46"/>
      <c r="Y207" s="44"/>
      <c r="Z207" s="43">
        <v>6294</v>
      </c>
      <c r="AA207" s="44"/>
    </row>
    <row r="208" spans="1:27" s="9" customFormat="1" ht="30" customHeight="1">
      <c r="A208" s="16">
        <v>5</v>
      </c>
      <c r="B208" s="48" t="s">
        <v>222</v>
      </c>
      <c r="C208" s="48"/>
      <c r="D208" s="48"/>
      <c r="E208" s="48"/>
      <c r="F208" s="48"/>
      <c r="G208" s="48"/>
      <c r="H208" s="48"/>
      <c r="I208" s="48"/>
      <c r="J208" s="48"/>
      <c r="K208" s="43">
        <v>435</v>
      </c>
      <c r="L208" s="46"/>
      <c r="M208" s="44"/>
      <c r="N208" s="43">
        <v>4077</v>
      </c>
      <c r="O208" s="46"/>
      <c r="P208" s="44"/>
      <c r="Q208" s="43">
        <v>3254</v>
      </c>
      <c r="R208" s="46"/>
      <c r="S208" s="44"/>
      <c r="T208" s="43">
        <v>2571</v>
      </c>
      <c r="U208" s="46"/>
      <c r="V208" s="44"/>
      <c r="W208" s="43">
        <v>1513</v>
      </c>
      <c r="X208" s="46"/>
      <c r="Y208" s="44"/>
      <c r="Z208" s="43">
        <v>11850</v>
      </c>
      <c r="AA208" s="44"/>
    </row>
    <row r="209" spans="1:27" s="9" customFormat="1" ht="30" customHeight="1">
      <c r="A209" s="16">
        <v>6</v>
      </c>
      <c r="B209" s="48" t="s">
        <v>223</v>
      </c>
      <c r="C209" s="48"/>
      <c r="D209" s="48"/>
      <c r="E209" s="48"/>
      <c r="F209" s="48"/>
      <c r="G209" s="48"/>
      <c r="H209" s="48"/>
      <c r="I209" s="48"/>
      <c r="J209" s="48"/>
      <c r="K209" s="43">
        <v>184</v>
      </c>
      <c r="L209" s="46"/>
      <c r="M209" s="44"/>
      <c r="N209" s="43">
        <v>3649</v>
      </c>
      <c r="O209" s="46"/>
      <c r="P209" s="44"/>
      <c r="Q209" s="43">
        <v>1508</v>
      </c>
      <c r="R209" s="46"/>
      <c r="S209" s="44"/>
      <c r="T209" s="43">
        <v>1545</v>
      </c>
      <c r="U209" s="46"/>
      <c r="V209" s="44"/>
      <c r="W209" s="43">
        <v>935</v>
      </c>
      <c r="X209" s="46"/>
      <c r="Y209" s="44"/>
      <c r="Z209" s="43">
        <v>7821</v>
      </c>
      <c r="AA209" s="44"/>
    </row>
    <row r="210" spans="1:27" s="9" customFormat="1" ht="30" customHeight="1">
      <c r="A210" s="16">
        <v>7</v>
      </c>
      <c r="B210" s="48" t="s">
        <v>224</v>
      </c>
      <c r="C210" s="48"/>
      <c r="D210" s="48"/>
      <c r="E210" s="48"/>
      <c r="F210" s="48"/>
      <c r="G210" s="48"/>
      <c r="H210" s="48"/>
      <c r="I210" s="48"/>
      <c r="J210" s="48"/>
      <c r="K210" s="43">
        <v>129</v>
      </c>
      <c r="L210" s="46"/>
      <c r="M210" s="44"/>
      <c r="N210" s="43">
        <v>2077</v>
      </c>
      <c r="O210" s="46"/>
      <c r="P210" s="44"/>
      <c r="Q210" s="43">
        <v>1244</v>
      </c>
      <c r="R210" s="46"/>
      <c r="S210" s="44"/>
      <c r="T210" s="43">
        <v>457</v>
      </c>
      <c r="U210" s="46"/>
      <c r="V210" s="44"/>
      <c r="W210" s="43">
        <v>346</v>
      </c>
      <c r="X210" s="46"/>
      <c r="Y210" s="44"/>
      <c r="Z210" s="43">
        <v>4253</v>
      </c>
      <c r="AA210" s="44"/>
    </row>
    <row r="211" spans="1:27" s="9" customFormat="1" ht="30" customHeight="1">
      <c r="A211" s="16">
        <v>8</v>
      </c>
      <c r="B211" s="48" t="s">
        <v>225</v>
      </c>
      <c r="C211" s="48"/>
      <c r="D211" s="48"/>
      <c r="E211" s="48"/>
      <c r="F211" s="48"/>
      <c r="G211" s="48"/>
      <c r="H211" s="48"/>
      <c r="I211" s="48"/>
      <c r="J211" s="48"/>
      <c r="K211" s="43">
        <v>35</v>
      </c>
      <c r="L211" s="46"/>
      <c r="M211" s="44"/>
      <c r="N211" s="43">
        <v>579</v>
      </c>
      <c r="O211" s="46"/>
      <c r="P211" s="44"/>
      <c r="Q211" s="43">
        <v>562</v>
      </c>
      <c r="R211" s="46"/>
      <c r="S211" s="44"/>
      <c r="T211" s="43">
        <v>444</v>
      </c>
      <c r="U211" s="46"/>
      <c r="V211" s="44"/>
      <c r="W211" s="43">
        <v>217</v>
      </c>
      <c r="X211" s="46"/>
      <c r="Y211" s="44"/>
      <c r="Z211" s="43">
        <v>1837</v>
      </c>
      <c r="AA211" s="44"/>
    </row>
    <row r="212" spans="1:27" s="9" customFormat="1" ht="30" customHeight="1">
      <c r="A212" s="16">
        <v>9</v>
      </c>
      <c r="B212" s="48" t="s">
        <v>226</v>
      </c>
      <c r="C212" s="48"/>
      <c r="D212" s="48"/>
      <c r="E212" s="48"/>
      <c r="F212" s="48"/>
      <c r="G212" s="48"/>
      <c r="H212" s="48"/>
      <c r="I212" s="48"/>
      <c r="J212" s="48"/>
      <c r="K212" s="43">
        <v>34</v>
      </c>
      <c r="L212" s="46"/>
      <c r="M212" s="44"/>
      <c r="N212" s="43">
        <v>867</v>
      </c>
      <c r="O212" s="46"/>
      <c r="P212" s="44"/>
      <c r="Q212" s="43">
        <v>601</v>
      </c>
      <c r="R212" s="46"/>
      <c r="S212" s="44"/>
      <c r="T212" s="43">
        <v>228</v>
      </c>
      <c r="U212" s="46"/>
      <c r="V212" s="44"/>
      <c r="W212" s="43">
        <v>87</v>
      </c>
      <c r="X212" s="46"/>
      <c r="Y212" s="44"/>
      <c r="Z212" s="43">
        <v>1817</v>
      </c>
      <c r="AA212" s="44"/>
    </row>
    <row r="213" spans="1:27" s="9" customFormat="1" ht="30" customHeight="1">
      <c r="A213" s="16">
        <v>10</v>
      </c>
      <c r="B213" s="48" t="s">
        <v>227</v>
      </c>
      <c r="C213" s="48"/>
      <c r="D213" s="48"/>
      <c r="E213" s="48"/>
      <c r="F213" s="48"/>
      <c r="G213" s="48"/>
      <c r="H213" s="48"/>
      <c r="I213" s="48"/>
      <c r="J213" s="48"/>
      <c r="K213" s="43">
        <v>108</v>
      </c>
      <c r="L213" s="46"/>
      <c r="M213" s="44"/>
      <c r="N213" s="43">
        <v>646</v>
      </c>
      <c r="O213" s="46"/>
      <c r="P213" s="44"/>
      <c r="Q213" s="43">
        <v>329</v>
      </c>
      <c r="R213" s="46"/>
      <c r="S213" s="44"/>
      <c r="T213" s="43">
        <v>252</v>
      </c>
      <c r="U213" s="46"/>
      <c r="V213" s="44"/>
      <c r="W213" s="43">
        <v>146</v>
      </c>
      <c r="X213" s="46"/>
      <c r="Y213" s="44"/>
      <c r="Z213" s="43">
        <v>1481</v>
      </c>
      <c r="AA213" s="44"/>
    </row>
    <row r="214" spans="1:27" s="9" customFormat="1" ht="30" customHeight="1">
      <c r="A214" s="16">
        <v>11</v>
      </c>
      <c r="B214" s="48" t="s">
        <v>228</v>
      </c>
      <c r="C214" s="48"/>
      <c r="D214" s="48"/>
      <c r="E214" s="48"/>
      <c r="F214" s="48"/>
      <c r="G214" s="48"/>
      <c r="H214" s="48"/>
      <c r="I214" s="48"/>
      <c r="J214" s="48"/>
      <c r="K214" s="43">
        <v>35</v>
      </c>
      <c r="L214" s="46"/>
      <c r="M214" s="44"/>
      <c r="N214" s="43">
        <v>361</v>
      </c>
      <c r="O214" s="46"/>
      <c r="P214" s="44"/>
      <c r="Q214" s="43">
        <v>274</v>
      </c>
      <c r="R214" s="46"/>
      <c r="S214" s="44"/>
      <c r="T214" s="43">
        <v>219</v>
      </c>
      <c r="U214" s="46"/>
      <c r="V214" s="44"/>
      <c r="W214" s="43">
        <v>106</v>
      </c>
      <c r="X214" s="46"/>
      <c r="Y214" s="44"/>
      <c r="Z214" s="43">
        <v>995</v>
      </c>
      <c r="AA214" s="44"/>
    </row>
    <row r="215" spans="1:27" s="9" customFormat="1" ht="30" customHeight="1">
      <c r="A215" s="16"/>
      <c r="B215" s="47"/>
      <c r="C215" s="47"/>
      <c r="D215" s="47"/>
      <c r="E215" s="47"/>
      <c r="F215" s="47"/>
      <c r="G215" s="47"/>
      <c r="H215" s="47"/>
      <c r="I215" s="47"/>
      <c r="J215" s="47"/>
      <c r="K215" s="43"/>
      <c r="L215" s="46"/>
      <c r="M215" s="44"/>
      <c r="N215" s="43"/>
      <c r="O215" s="46"/>
      <c r="P215" s="44"/>
      <c r="Q215" s="43"/>
      <c r="R215" s="46"/>
      <c r="S215" s="44"/>
      <c r="T215" s="43"/>
      <c r="U215" s="46"/>
      <c r="V215" s="44"/>
      <c r="W215" s="43"/>
      <c r="X215" s="46"/>
      <c r="Y215" s="44"/>
      <c r="Z215" s="43"/>
      <c r="AA215" s="44"/>
    </row>
    <row r="216" spans="1:27" s="9" customFormat="1" ht="30" customHeight="1">
      <c r="A216" s="24"/>
      <c r="B216" s="45" t="s">
        <v>61</v>
      </c>
      <c r="C216" s="45"/>
      <c r="D216" s="45"/>
      <c r="E216" s="45"/>
      <c r="F216" s="45"/>
      <c r="G216" s="45"/>
      <c r="H216" s="45"/>
      <c r="I216" s="45"/>
      <c r="J216" s="45"/>
      <c r="K216" s="43">
        <v>7311</v>
      </c>
      <c r="L216" s="46"/>
      <c r="M216" s="44"/>
      <c r="N216" s="43">
        <v>83706</v>
      </c>
      <c r="O216" s="46"/>
      <c r="P216" s="44"/>
      <c r="Q216" s="43">
        <v>43494</v>
      </c>
      <c r="R216" s="46"/>
      <c r="S216" s="44"/>
      <c r="T216" s="43">
        <v>40203</v>
      </c>
      <c r="U216" s="46"/>
      <c r="V216" s="44"/>
      <c r="W216" s="43">
        <v>33557</v>
      </c>
      <c r="X216" s="46"/>
      <c r="Y216" s="44"/>
      <c r="Z216" s="43">
        <v>208271</v>
      </c>
      <c r="AA216" s="44"/>
    </row>
    <row r="217" s="9" customFormat="1" ht="39.75" customHeight="1" thickBot="1"/>
    <row r="218" spans="3:26" s="9" customFormat="1" ht="39.75" customHeight="1" thickBot="1">
      <c r="C218" s="25"/>
      <c r="D218" s="37" t="s">
        <v>35</v>
      </c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9"/>
    </row>
    <row r="219" spans="3:26" s="9" customFormat="1" ht="39.75" customHeight="1" thickBot="1">
      <c r="C219" s="17"/>
      <c r="D219" s="40">
        <v>1</v>
      </c>
      <c r="E219" s="41"/>
      <c r="F219" s="41"/>
      <c r="G219" s="41"/>
      <c r="H219" s="42"/>
      <c r="I219" s="40">
        <v>2</v>
      </c>
      <c r="J219" s="41"/>
      <c r="K219" s="41"/>
      <c r="L219" s="42"/>
      <c r="M219" s="40">
        <v>3</v>
      </c>
      <c r="N219" s="41"/>
      <c r="O219" s="41"/>
      <c r="P219" s="41"/>
      <c r="Q219" s="41"/>
      <c r="R219" s="36">
        <v>4</v>
      </c>
      <c r="S219" s="36"/>
      <c r="T219" s="36"/>
      <c r="U219" s="36"/>
      <c r="V219" s="36"/>
      <c r="W219" s="36">
        <v>5</v>
      </c>
      <c r="X219" s="36"/>
      <c r="Y219" s="36"/>
      <c r="Z219" s="36"/>
    </row>
    <row r="220" spans="3:26" s="9" customFormat="1" ht="39.75" customHeight="1" thickBot="1">
      <c r="C220" s="25"/>
      <c r="D220" s="37" t="s">
        <v>36</v>
      </c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9"/>
    </row>
    <row r="221" spans="3:26" s="9" customFormat="1" ht="39.75" customHeight="1" thickBot="1">
      <c r="C221" s="17"/>
      <c r="D221" s="36">
        <v>1</v>
      </c>
      <c r="E221" s="36"/>
      <c r="F221" s="36"/>
      <c r="G221" s="36"/>
      <c r="H221" s="36">
        <v>2</v>
      </c>
      <c r="I221" s="36"/>
      <c r="J221" s="36"/>
      <c r="K221" s="36"/>
      <c r="L221" s="36">
        <v>3</v>
      </c>
      <c r="M221" s="36"/>
      <c r="N221" s="36"/>
      <c r="O221" s="36"/>
      <c r="P221" s="36">
        <v>4</v>
      </c>
      <c r="Q221" s="36"/>
      <c r="R221" s="36"/>
      <c r="S221" s="36"/>
      <c r="T221" s="36">
        <v>5</v>
      </c>
      <c r="U221" s="36"/>
      <c r="V221" s="36"/>
      <c r="W221" s="36"/>
      <c r="X221" s="36">
        <v>6</v>
      </c>
      <c r="Y221" s="36"/>
      <c r="Z221" s="36"/>
    </row>
    <row r="222" spans="3:26" s="9" customFormat="1" ht="39.75" customHeight="1" thickBot="1">
      <c r="C222" s="17"/>
      <c r="D222" s="36">
        <v>7</v>
      </c>
      <c r="E222" s="36"/>
      <c r="F222" s="36"/>
      <c r="G222" s="36"/>
      <c r="H222" s="36">
        <v>8</v>
      </c>
      <c r="I222" s="36"/>
      <c r="J222" s="36"/>
      <c r="K222" s="36"/>
      <c r="L222" s="36">
        <v>9</v>
      </c>
      <c r="M222" s="36"/>
      <c r="N222" s="36"/>
      <c r="O222" s="36"/>
      <c r="P222" s="36">
        <v>10</v>
      </c>
      <c r="Q222" s="36"/>
      <c r="R222" s="36"/>
      <c r="S222" s="36"/>
      <c r="T222" s="36">
        <v>14</v>
      </c>
      <c r="U222" s="36"/>
      <c r="V222" s="36"/>
      <c r="W222" s="36"/>
      <c r="X222" s="36">
        <v>15</v>
      </c>
      <c r="Y222" s="36"/>
      <c r="Z222" s="36"/>
    </row>
    <row r="223" s="9" customFormat="1" ht="39.75" customHeight="1"/>
    <row r="224" spans="1:27" s="9" customFormat="1" ht="30" customHeight="1">
      <c r="A224" s="22"/>
      <c r="B224" s="32"/>
      <c r="C224" s="32"/>
      <c r="D224" s="32"/>
      <c r="E224" s="32"/>
      <c r="F224" s="32"/>
      <c r="G224" s="32"/>
      <c r="H224" s="32"/>
      <c r="I224" s="32"/>
      <c r="J224" s="32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</row>
    <row r="225" spans="1:27" s="9" customFormat="1" ht="30" customHeight="1">
      <c r="A225" s="22"/>
      <c r="B225" s="32"/>
      <c r="C225" s="32"/>
      <c r="D225" s="32"/>
      <c r="E225" s="32"/>
      <c r="F225" s="32"/>
      <c r="G225" s="32"/>
      <c r="H225" s="32"/>
      <c r="I225" s="32"/>
      <c r="J225" s="32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</row>
    <row r="226" spans="1:27" s="9" customFormat="1" ht="30" customHeight="1">
      <c r="A226" s="22"/>
      <c r="B226" s="32"/>
      <c r="C226" s="32"/>
      <c r="D226" s="32"/>
      <c r="E226" s="32"/>
      <c r="F226" s="32"/>
      <c r="G226" s="32"/>
      <c r="H226" s="32"/>
      <c r="I226" s="32"/>
      <c r="J226" s="32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</row>
    <row r="227" spans="1:27" s="2" customFormat="1" ht="30" customHeight="1">
      <c r="A227" s="4"/>
      <c r="B227" s="4"/>
      <c r="C227" s="4"/>
      <c r="D227" s="4"/>
      <c r="E227" s="4"/>
      <c r="F227" s="4"/>
      <c r="G227" s="4"/>
      <c r="H227" s="5"/>
      <c r="I227" s="5"/>
      <c r="J227" s="5"/>
      <c r="K227" s="5" t="s">
        <v>3</v>
      </c>
      <c r="N227" s="5"/>
      <c r="O227" s="5"/>
      <c r="R227" s="5" t="s">
        <v>4</v>
      </c>
      <c r="S227" s="5"/>
      <c r="T227" s="5"/>
      <c r="U227" s="5"/>
      <c r="V227" s="5"/>
      <c r="W227" s="5"/>
      <c r="X227" s="5"/>
      <c r="Y227" s="5"/>
      <c r="Z227" s="4"/>
      <c r="AA227" s="4"/>
    </row>
    <row r="228" spans="1:27" s="2" customFormat="1" ht="30" customHeight="1">
      <c r="A228" s="4"/>
      <c r="B228" s="4"/>
      <c r="C228" s="4"/>
      <c r="D228" s="4"/>
      <c r="E228" s="4"/>
      <c r="F228" s="4"/>
      <c r="G228" s="4"/>
      <c r="H228" s="5"/>
      <c r="I228" s="5"/>
      <c r="J228" s="5"/>
      <c r="K228" s="5" t="s">
        <v>162</v>
      </c>
      <c r="M228" s="5"/>
      <c r="N228" s="5"/>
      <c r="O228" s="5"/>
      <c r="P228" s="5"/>
      <c r="R228" s="5" t="s">
        <v>163</v>
      </c>
      <c r="S228" s="5"/>
      <c r="T228" s="5"/>
      <c r="U228" s="5"/>
      <c r="V228" s="5"/>
      <c r="W228" s="5"/>
      <c r="X228" s="5"/>
      <c r="Y228" s="5"/>
      <c r="Z228" s="4"/>
      <c r="AA228" s="4"/>
    </row>
    <row r="229" spans="1:27" s="9" customFormat="1" ht="30" customHeight="1">
      <c r="A229" s="33"/>
      <c r="B229" s="33"/>
      <c r="C229" s="33"/>
      <c r="D229" s="33"/>
      <c r="E229" s="33"/>
      <c r="F229" s="33"/>
      <c r="G229" s="33"/>
      <c r="H229" s="34"/>
      <c r="I229" s="34"/>
      <c r="J229" s="34"/>
      <c r="K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3"/>
      <c r="AA229" s="33"/>
    </row>
    <row r="230" spans="1:27" s="9" customFormat="1" ht="30" customHeight="1">
      <c r="A230" s="22"/>
      <c r="B230" s="32"/>
      <c r="C230" s="32"/>
      <c r="D230" s="32"/>
      <c r="E230" s="32"/>
      <c r="F230" s="32"/>
      <c r="G230" s="32"/>
      <c r="H230" s="32"/>
      <c r="I230" s="32"/>
      <c r="J230" s="32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</row>
    <row r="231" spans="1:27" s="9" customFormat="1" ht="34.5" customHeight="1">
      <c r="A231" s="10" t="s">
        <v>7</v>
      </c>
      <c r="B231" s="45" t="s">
        <v>48</v>
      </c>
      <c r="C231" s="45"/>
      <c r="D231" s="45"/>
      <c r="E231" s="45"/>
      <c r="F231" s="45"/>
      <c r="G231" s="45"/>
      <c r="H231" s="45"/>
      <c r="I231" s="45"/>
      <c r="J231" s="45"/>
      <c r="K231" s="52" t="s">
        <v>9</v>
      </c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</row>
    <row r="232" spans="1:27" s="9" customFormat="1" ht="49.5" customHeight="1">
      <c r="A232" s="10" t="s">
        <v>49</v>
      </c>
      <c r="B232" s="52" t="s">
        <v>164</v>
      </c>
      <c r="C232" s="52"/>
      <c r="D232" s="52"/>
      <c r="E232" s="52"/>
      <c r="F232" s="52"/>
      <c r="G232" s="52"/>
      <c r="H232" s="52"/>
      <c r="I232" s="52"/>
      <c r="J232" s="52"/>
      <c r="K232" s="61" t="s">
        <v>12</v>
      </c>
      <c r="L232" s="62"/>
      <c r="M232" s="62"/>
      <c r="N232" s="61" t="s">
        <v>13</v>
      </c>
      <c r="O232" s="62"/>
      <c r="P232" s="63"/>
      <c r="Q232" s="61" t="s">
        <v>14</v>
      </c>
      <c r="R232" s="62"/>
      <c r="S232" s="62"/>
      <c r="T232" s="61" t="s">
        <v>15</v>
      </c>
      <c r="U232" s="62"/>
      <c r="V232" s="63"/>
      <c r="W232" s="62" t="s">
        <v>16</v>
      </c>
      <c r="X232" s="62"/>
      <c r="Y232" s="63"/>
      <c r="Z232" s="52" t="s">
        <v>17</v>
      </c>
      <c r="AA232" s="52"/>
    </row>
    <row r="233" spans="1:27" ht="24.75" customHeight="1">
      <c r="A233" s="20">
        <v>1</v>
      </c>
      <c r="B233" s="57">
        <v>2</v>
      </c>
      <c r="C233" s="57"/>
      <c r="D233" s="57"/>
      <c r="E233" s="57"/>
      <c r="F233" s="57"/>
      <c r="G233" s="57"/>
      <c r="H233" s="57"/>
      <c r="I233" s="57"/>
      <c r="J233" s="57"/>
      <c r="K233" s="58">
        <v>3</v>
      </c>
      <c r="L233" s="59"/>
      <c r="M233" s="60"/>
      <c r="N233" s="58">
        <v>4</v>
      </c>
      <c r="O233" s="59"/>
      <c r="P233" s="60"/>
      <c r="Q233" s="58">
        <v>5</v>
      </c>
      <c r="R233" s="59"/>
      <c r="S233" s="60"/>
      <c r="T233" s="58">
        <v>6</v>
      </c>
      <c r="U233" s="59"/>
      <c r="V233" s="59"/>
      <c r="W233" s="58">
        <v>7</v>
      </c>
      <c r="X233" s="59"/>
      <c r="Y233" s="60"/>
      <c r="Z233" s="56">
        <v>8</v>
      </c>
      <c r="AA233" s="56"/>
    </row>
    <row r="234" spans="1:27" s="9" customFormat="1" ht="30" customHeight="1">
      <c r="A234" s="45" t="s">
        <v>51</v>
      </c>
      <c r="B234" s="45"/>
      <c r="C234" s="45"/>
      <c r="D234" s="45"/>
      <c r="E234" s="45"/>
      <c r="F234" s="45"/>
      <c r="G234" s="45"/>
      <c r="H234" s="45"/>
      <c r="I234" s="45"/>
      <c r="J234" s="45"/>
      <c r="K234" s="43"/>
      <c r="L234" s="46"/>
      <c r="M234" s="44"/>
      <c r="N234" s="43"/>
      <c r="O234" s="46"/>
      <c r="P234" s="44"/>
      <c r="Q234" s="43"/>
      <c r="R234" s="46"/>
      <c r="S234" s="44"/>
      <c r="T234" s="43"/>
      <c r="U234" s="46"/>
      <c r="V234" s="44"/>
      <c r="W234" s="43"/>
      <c r="X234" s="46"/>
      <c r="Y234" s="44"/>
      <c r="Z234" s="43"/>
      <c r="AA234" s="44"/>
    </row>
    <row r="235" spans="1:27" s="9" customFormat="1" ht="30" customHeight="1">
      <c r="A235" s="10">
        <v>7</v>
      </c>
      <c r="B235" s="52" t="s">
        <v>107</v>
      </c>
      <c r="C235" s="52"/>
      <c r="D235" s="52"/>
      <c r="E235" s="52"/>
      <c r="F235" s="52"/>
      <c r="G235" s="52"/>
      <c r="H235" s="52"/>
      <c r="I235" s="52"/>
      <c r="J235" s="52"/>
      <c r="K235" s="43">
        <v>2488</v>
      </c>
      <c r="L235" s="46"/>
      <c r="M235" s="44"/>
      <c r="N235" s="43">
        <v>16014</v>
      </c>
      <c r="O235" s="46"/>
      <c r="P235" s="44"/>
      <c r="Q235" s="43">
        <v>19447</v>
      </c>
      <c r="R235" s="46"/>
      <c r="S235" s="44"/>
      <c r="T235" s="43">
        <v>8198</v>
      </c>
      <c r="U235" s="46"/>
      <c r="V235" s="44"/>
      <c r="W235" s="43">
        <v>11043</v>
      </c>
      <c r="X235" s="46"/>
      <c r="Y235" s="44"/>
      <c r="Z235" s="43">
        <v>57190</v>
      </c>
      <c r="AA235" s="44"/>
    </row>
    <row r="236" spans="1:27" s="9" customFormat="1" ht="30" customHeight="1">
      <c r="A236" s="16">
        <v>1</v>
      </c>
      <c r="B236" s="48" t="s">
        <v>229</v>
      </c>
      <c r="C236" s="48"/>
      <c r="D236" s="48"/>
      <c r="E236" s="48"/>
      <c r="F236" s="48"/>
      <c r="G236" s="48"/>
      <c r="H236" s="48"/>
      <c r="I236" s="48"/>
      <c r="J236" s="48"/>
      <c r="K236" s="43">
        <v>781</v>
      </c>
      <c r="L236" s="46"/>
      <c r="M236" s="44"/>
      <c r="N236" s="43">
        <v>20837</v>
      </c>
      <c r="O236" s="46"/>
      <c r="P236" s="44"/>
      <c r="Q236" s="43">
        <v>3966</v>
      </c>
      <c r="R236" s="46"/>
      <c r="S236" s="44"/>
      <c r="T236" s="43">
        <v>4417</v>
      </c>
      <c r="U236" s="46"/>
      <c r="V236" s="44"/>
      <c r="W236" s="43">
        <v>5864</v>
      </c>
      <c r="X236" s="46"/>
      <c r="Y236" s="44"/>
      <c r="Z236" s="43">
        <v>35865</v>
      </c>
      <c r="AA236" s="44"/>
    </row>
    <row r="237" spans="1:27" s="9" customFormat="1" ht="30" customHeight="1">
      <c r="A237" s="16">
        <v>2</v>
      </c>
      <c r="B237" s="48" t="s">
        <v>230</v>
      </c>
      <c r="C237" s="48"/>
      <c r="D237" s="48"/>
      <c r="E237" s="48"/>
      <c r="F237" s="48"/>
      <c r="G237" s="48"/>
      <c r="H237" s="48"/>
      <c r="I237" s="48"/>
      <c r="J237" s="48"/>
      <c r="K237" s="43">
        <v>513</v>
      </c>
      <c r="L237" s="46"/>
      <c r="M237" s="44"/>
      <c r="N237" s="43">
        <v>2952</v>
      </c>
      <c r="O237" s="46"/>
      <c r="P237" s="44"/>
      <c r="Q237" s="43">
        <v>2211</v>
      </c>
      <c r="R237" s="46"/>
      <c r="S237" s="44"/>
      <c r="T237" s="43">
        <v>1494</v>
      </c>
      <c r="U237" s="46"/>
      <c r="V237" s="44"/>
      <c r="W237" s="43">
        <v>1111</v>
      </c>
      <c r="X237" s="46"/>
      <c r="Y237" s="44"/>
      <c r="Z237" s="43">
        <v>8281</v>
      </c>
      <c r="AA237" s="44"/>
    </row>
    <row r="238" spans="1:27" s="9" customFormat="1" ht="30" customHeight="1">
      <c r="A238" s="16">
        <v>3</v>
      </c>
      <c r="B238" s="48" t="s">
        <v>231</v>
      </c>
      <c r="C238" s="48"/>
      <c r="D238" s="48"/>
      <c r="E238" s="48"/>
      <c r="F238" s="48"/>
      <c r="G238" s="48"/>
      <c r="H238" s="48"/>
      <c r="I238" s="48"/>
      <c r="J238" s="48"/>
      <c r="K238" s="43">
        <v>176</v>
      </c>
      <c r="L238" s="46"/>
      <c r="M238" s="44"/>
      <c r="N238" s="43">
        <v>2215</v>
      </c>
      <c r="O238" s="46"/>
      <c r="P238" s="44"/>
      <c r="Q238" s="43">
        <v>1296</v>
      </c>
      <c r="R238" s="46"/>
      <c r="S238" s="44"/>
      <c r="T238" s="43">
        <v>6682</v>
      </c>
      <c r="U238" s="46"/>
      <c r="V238" s="44"/>
      <c r="W238" s="43">
        <v>825</v>
      </c>
      <c r="X238" s="46"/>
      <c r="Y238" s="44"/>
      <c r="Z238" s="43">
        <v>11194</v>
      </c>
      <c r="AA238" s="44"/>
    </row>
    <row r="239" spans="1:27" s="9" customFormat="1" ht="30" customHeight="1">
      <c r="A239" s="16">
        <v>4</v>
      </c>
      <c r="B239" s="48" t="s">
        <v>232</v>
      </c>
      <c r="C239" s="48"/>
      <c r="D239" s="48"/>
      <c r="E239" s="48"/>
      <c r="F239" s="48"/>
      <c r="G239" s="48"/>
      <c r="H239" s="48"/>
      <c r="I239" s="48"/>
      <c r="J239" s="48"/>
      <c r="K239" s="43">
        <v>141</v>
      </c>
      <c r="L239" s="46"/>
      <c r="M239" s="44"/>
      <c r="N239" s="43">
        <v>1437</v>
      </c>
      <c r="O239" s="46"/>
      <c r="P239" s="44"/>
      <c r="Q239" s="43">
        <v>2790</v>
      </c>
      <c r="R239" s="46"/>
      <c r="S239" s="44"/>
      <c r="T239" s="43">
        <v>831</v>
      </c>
      <c r="U239" s="46"/>
      <c r="V239" s="44"/>
      <c r="W239" s="43">
        <v>1036</v>
      </c>
      <c r="X239" s="46"/>
      <c r="Y239" s="44"/>
      <c r="Z239" s="43">
        <v>6235</v>
      </c>
      <c r="AA239" s="44"/>
    </row>
    <row r="240" spans="1:27" s="9" customFormat="1" ht="30" customHeight="1">
      <c r="A240" s="16">
        <v>5</v>
      </c>
      <c r="B240" s="48" t="s">
        <v>233</v>
      </c>
      <c r="C240" s="48"/>
      <c r="D240" s="48"/>
      <c r="E240" s="48"/>
      <c r="F240" s="48"/>
      <c r="G240" s="48"/>
      <c r="H240" s="48"/>
      <c r="I240" s="48"/>
      <c r="J240" s="48"/>
      <c r="K240" s="43">
        <v>236</v>
      </c>
      <c r="L240" s="46"/>
      <c r="M240" s="44"/>
      <c r="N240" s="43">
        <v>11895</v>
      </c>
      <c r="O240" s="46"/>
      <c r="P240" s="44"/>
      <c r="Q240" s="43">
        <v>1012</v>
      </c>
      <c r="R240" s="46"/>
      <c r="S240" s="44"/>
      <c r="T240" s="43">
        <v>796</v>
      </c>
      <c r="U240" s="46"/>
      <c r="V240" s="44"/>
      <c r="W240" s="43">
        <v>407</v>
      </c>
      <c r="X240" s="46"/>
      <c r="Y240" s="44"/>
      <c r="Z240" s="43">
        <v>14346</v>
      </c>
      <c r="AA240" s="44"/>
    </row>
    <row r="241" spans="1:27" s="9" customFormat="1" ht="30" customHeight="1">
      <c r="A241" s="16">
        <v>6</v>
      </c>
      <c r="B241" s="48" t="s">
        <v>234</v>
      </c>
      <c r="C241" s="48"/>
      <c r="D241" s="48"/>
      <c r="E241" s="48"/>
      <c r="F241" s="48"/>
      <c r="G241" s="48"/>
      <c r="H241" s="48"/>
      <c r="I241" s="48"/>
      <c r="J241" s="48"/>
      <c r="K241" s="43">
        <v>128</v>
      </c>
      <c r="L241" s="46"/>
      <c r="M241" s="44"/>
      <c r="N241" s="43">
        <v>761</v>
      </c>
      <c r="O241" s="46"/>
      <c r="P241" s="44"/>
      <c r="Q241" s="43">
        <v>1222</v>
      </c>
      <c r="R241" s="46"/>
      <c r="S241" s="44"/>
      <c r="T241" s="43">
        <v>387</v>
      </c>
      <c r="U241" s="46"/>
      <c r="V241" s="44"/>
      <c r="W241" s="43">
        <v>307</v>
      </c>
      <c r="X241" s="46"/>
      <c r="Y241" s="44"/>
      <c r="Z241" s="43">
        <v>2805</v>
      </c>
      <c r="AA241" s="44"/>
    </row>
    <row r="242" spans="1:27" s="9" customFormat="1" ht="30" customHeight="1">
      <c r="A242" s="16">
        <v>7</v>
      </c>
      <c r="B242" s="48" t="s">
        <v>235</v>
      </c>
      <c r="C242" s="48"/>
      <c r="D242" s="48"/>
      <c r="E242" s="48"/>
      <c r="F242" s="48"/>
      <c r="G242" s="48"/>
      <c r="H242" s="48"/>
      <c r="I242" s="48"/>
      <c r="J242" s="48"/>
      <c r="K242" s="43">
        <v>653</v>
      </c>
      <c r="L242" s="46"/>
      <c r="M242" s="44"/>
      <c r="N242" s="43">
        <v>5137</v>
      </c>
      <c r="O242" s="46"/>
      <c r="P242" s="44"/>
      <c r="Q242" s="43">
        <v>16743</v>
      </c>
      <c r="R242" s="46"/>
      <c r="S242" s="44"/>
      <c r="T242" s="43">
        <v>610</v>
      </c>
      <c r="U242" s="46"/>
      <c r="V242" s="44"/>
      <c r="W242" s="43">
        <v>2220</v>
      </c>
      <c r="X242" s="46"/>
      <c r="Y242" s="44"/>
      <c r="Z242" s="43">
        <v>25363</v>
      </c>
      <c r="AA242" s="44"/>
    </row>
    <row r="243" spans="1:27" s="9" customFormat="1" ht="30" customHeight="1">
      <c r="A243" s="16">
        <v>8</v>
      </c>
      <c r="B243" s="48" t="s">
        <v>236</v>
      </c>
      <c r="C243" s="48"/>
      <c r="D243" s="48"/>
      <c r="E243" s="48"/>
      <c r="F243" s="48"/>
      <c r="G243" s="48"/>
      <c r="H243" s="48"/>
      <c r="I243" s="48"/>
      <c r="J243" s="48"/>
      <c r="K243" s="43">
        <v>57</v>
      </c>
      <c r="L243" s="46"/>
      <c r="M243" s="44"/>
      <c r="N243" s="43">
        <v>236</v>
      </c>
      <c r="O243" s="46"/>
      <c r="P243" s="44"/>
      <c r="Q243" s="43">
        <v>361</v>
      </c>
      <c r="R243" s="46"/>
      <c r="S243" s="44"/>
      <c r="T243" s="43">
        <v>116</v>
      </c>
      <c r="U243" s="46"/>
      <c r="V243" s="44"/>
      <c r="W243" s="43">
        <v>129</v>
      </c>
      <c r="X243" s="46"/>
      <c r="Y243" s="44"/>
      <c r="Z243" s="43">
        <v>899</v>
      </c>
      <c r="AA243" s="44"/>
    </row>
    <row r="244" spans="1:27" s="9" customFormat="1" ht="30" customHeight="1">
      <c r="A244" s="16">
        <v>9</v>
      </c>
      <c r="B244" s="48" t="s">
        <v>237</v>
      </c>
      <c r="C244" s="48"/>
      <c r="D244" s="48"/>
      <c r="E244" s="48"/>
      <c r="F244" s="48"/>
      <c r="G244" s="48"/>
      <c r="H244" s="48"/>
      <c r="I244" s="48"/>
      <c r="J244" s="48"/>
      <c r="K244" s="43">
        <v>69</v>
      </c>
      <c r="L244" s="46"/>
      <c r="M244" s="44"/>
      <c r="N244" s="43">
        <v>746</v>
      </c>
      <c r="O244" s="46"/>
      <c r="P244" s="44"/>
      <c r="Q244" s="43">
        <v>336</v>
      </c>
      <c r="R244" s="46"/>
      <c r="S244" s="44"/>
      <c r="T244" s="43">
        <v>219</v>
      </c>
      <c r="U244" s="46"/>
      <c r="V244" s="44"/>
      <c r="W244" s="43">
        <v>127</v>
      </c>
      <c r="X244" s="46"/>
      <c r="Y244" s="44"/>
      <c r="Z244" s="43">
        <v>1497</v>
      </c>
      <c r="AA244" s="44"/>
    </row>
    <row r="245" spans="1:27" s="9" customFormat="1" ht="30" customHeight="1">
      <c r="A245" s="16">
        <v>10</v>
      </c>
      <c r="B245" s="48" t="s">
        <v>238</v>
      </c>
      <c r="C245" s="48"/>
      <c r="D245" s="48"/>
      <c r="E245" s="48"/>
      <c r="F245" s="48"/>
      <c r="G245" s="48"/>
      <c r="H245" s="48"/>
      <c r="I245" s="48"/>
      <c r="J245" s="48"/>
      <c r="K245" s="43">
        <v>59</v>
      </c>
      <c r="L245" s="46"/>
      <c r="M245" s="44"/>
      <c r="N245" s="43">
        <v>241</v>
      </c>
      <c r="O245" s="46"/>
      <c r="P245" s="44"/>
      <c r="Q245" s="43">
        <v>269</v>
      </c>
      <c r="R245" s="46"/>
      <c r="S245" s="44"/>
      <c r="T245" s="43">
        <v>274</v>
      </c>
      <c r="U245" s="46"/>
      <c r="V245" s="44"/>
      <c r="W245" s="43">
        <v>176</v>
      </c>
      <c r="X245" s="46"/>
      <c r="Y245" s="44"/>
      <c r="Z245" s="43">
        <v>1019</v>
      </c>
      <c r="AA245" s="44"/>
    </row>
    <row r="246" spans="1:27" s="9" customFormat="1" ht="30" customHeight="1">
      <c r="A246" s="16">
        <v>11</v>
      </c>
      <c r="B246" s="48" t="s">
        <v>239</v>
      </c>
      <c r="C246" s="48"/>
      <c r="D246" s="48"/>
      <c r="E246" s="48"/>
      <c r="F246" s="48"/>
      <c r="G246" s="48"/>
      <c r="H246" s="48"/>
      <c r="I246" s="48"/>
      <c r="J246" s="48"/>
      <c r="K246" s="43">
        <v>123</v>
      </c>
      <c r="L246" s="46"/>
      <c r="M246" s="44"/>
      <c r="N246" s="43">
        <v>649</v>
      </c>
      <c r="O246" s="46"/>
      <c r="P246" s="44"/>
      <c r="Q246" s="43">
        <v>469</v>
      </c>
      <c r="R246" s="46"/>
      <c r="S246" s="44"/>
      <c r="T246" s="43">
        <v>692</v>
      </c>
      <c r="U246" s="46"/>
      <c r="V246" s="44"/>
      <c r="W246" s="43">
        <v>2939</v>
      </c>
      <c r="X246" s="46"/>
      <c r="Y246" s="44"/>
      <c r="Z246" s="43">
        <v>4872</v>
      </c>
      <c r="AA246" s="44"/>
    </row>
    <row r="247" spans="1:27" s="9" customFormat="1" ht="30" customHeight="1">
      <c r="A247" s="16"/>
      <c r="B247" s="47"/>
      <c r="C247" s="47"/>
      <c r="D247" s="47"/>
      <c r="E247" s="47"/>
      <c r="F247" s="47"/>
      <c r="G247" s="47"/>
      <c r="H247" s="47"/>
      <c r="I247" s="47"/>
      <c r="J247" s="47"/>
      <c r="K247" s="43"/>
      <c r="L247" s="46"/>
      <c r="M247" s="44"/>
      <c r="N247" s="43"/>
      <c r="O247" s="46"/>
      <c r="P247" s="44"/>
      <c r="Q247" s="43"/>
      <c r="R247" s="46"/>
      <c r="S247" s="44"/>
      <c r="T247" s="43"/>
      <c r="U247" s="46"/>
      <c r="V247" s="44"/>
      <c r="W247" s="43"/>
      <c r="X247" s="46"/>
      <c r="Y247" s="44"/>
      <c r="Z247" s="43"/>
      <c r="AA247" s="44"/>
    </row>
    <row r="248" spans="1:27" s="9" customFormat="1" ht="30" customHeight="1">
      <c r="A248" s="24"/>
      <c r="B248" s="45" t="s">
        <v>61</v>
      </c>
      <c r="C248" s="45"/>
      <c r="D248" s="45"/>
      <c r="E248" s="45"/>
      <c r="F248" s="45"/>
      <c r="G248" s="45"/>
      <c r="H248" s="45"/>
      <c r="I248" s="45"/>
      <c r="J248" s="45"/>
      <c r="K248" s="43">
        <v>5424</v>
      </c>
      <c r="L248" s="46"/>
      <c r="M248" s="44"/>
      <c r="N248" s="43">
        <v>63120</v>
      </c>
      <c r="O248" s="46"/>
      <c r="P248" s="44"/>
      <c r="Q248" s="43">
        <v>50122</v>
      </c>
      <c r="R248" s="46"/>
      <c r="S248" s="44"/>
      <c r="T248" s="43">
        <v>24716</v>
      </c>
      <c r="U248" s="46"/>
      <c r="V248" s="44"/>
      <c r="W248" s="43">
        <v>26184</v>
      </c>
      <c r="X248" s="46"/>
      <c r="Y248" s="44"/>
      <c r="Z248" s="43">
        <v>169566</v>
      </c>
      <c r="AA248" s="44"/>
    </row>
    <row r="249" spans="1:27" s="9" customFormat="1" ht="30" customHeight="1">
      <c r="A249" s="53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5"/>
    </row>
    <row r="250" spans="1:27" s="9" customFormat="1" ht="30" customHeight="1">
      <c r="A250" s="45" t="s">
        <v>51</v>
      </c>
      <c r="B250" s="45"/>
      <c r="C250" s="45"/>
      <c r="D250" s="45"/>
      <c r="E250" s="45"/>
      <c r="F250" s="45"/>
      <c r="G250" s="45"/>
      <c r="H250" s="45"/>
      <c r="I250" s="45"/>
      <c r="J250" s="45"/>
      <c r="K250" s="43"/>
      <c r="L250" s="46"/>
      <c r="M250" s="44"/>
      <c r="N250" s="43"/>
      <c r="O250" s="46"/>
      <c r="P250" s="44"/>
      <c r="Q250" s="43"/>
      <c r="R250" s="46"/>
      <c r="S250" s="44"/>
      <c r="T250" s="43"/>
      <c r="U250" s="46"/>
      <c r="V250" s="44"/>
      <c r="W250" s="43"/>
      <c r="X250" s="46"/>
      <c r="Y250" s="44"/>
      <c r="Z250" s="43"/>
      <c r="AA250" s="44"/>
    </row>
    <row r="251" spans="1:27" s="9" customFormat="1" ht="30" customHeight="1">
      <c r="A251" s="10">
        <v>8</v>
      </c>
      <c r="B251" s="52" t="s">
        <v>116</v>
      </c>
      <c r="C251" s="52"/>
      <c r="D251" s="52"/>
      <c r="E251" s="52"/>
      <c r="F251" s="52"/>
      <c r="G251" s="52"/>
      <c r="H251" s="52"/>
      <c r="I251" s="52"/>
      <c r="J251" s="52"/>
      <c r="K251" s="43">
        <v>1467</v>
      </c>
      <c r="L251" s="46"/>
      <c r="M251" s="44"/>
      <c r="N251" s="43">
        <v>17633</v>
      </c>
      <c r="O251" s="46"/>
      <c r="P251" s="44"/>
      <c r="Q251" s="43">
        <v>7219</v>
      </c>
      <c r="R251" s="46"/>
      <c r="S251" s="44"/>
      <c r="T251" s="43">
        <v>12473</v>
      </c>
      <c r="U251" s="46"/>
      <c r="V251" s="44"/>
      <c r="W251" s="43">
        <v>10339</v>
      </c>
      <c r="X251" s="46"/>
      <c r="Y251" s="44"/>
      <c r="Z251" s="43">
        <v>49131</v>
      </c>
      <c r="AA251" s="44"/>
    </row>
    <row r="252" spans="1:27" s="9" customFormat="1" ht="30" customHeight="1">
      <c r="A252" s="16">
        <v>1</v>
      </c>
      <c r="B252" s="48" t="s">
        <v>240</v>
      </c>
      <c r="C252" s="48"/>
      <c r="D252" s="48"/>
      <c r="E252" s="48"/>
      <c r="F252" s="48"/>
      <c r="G252" s="48"/>
      <c r="H252" s="48"/>
      <c r="I252" s="48"/>
      <c r="J252" s="48"/>
      <c r="K252" s="43">
        <v>1994</v>
      </c>
      <c r="L252" s="46"/>
      <c r="M252" s="44"/>
      <c r="N252" s="43">
        <v>17982</v>
      </c>
      <c r="O252" s="46"/>
      <c r="P252" s="44"/>
      <c r="Q252" s="43">
        <v>3891</v>
      </c>
      <c r="R252" s="46"/>
      <c r="S252" s="44"/>
      <c r="T252" s="43">
        <v>9043</v>
      </c>
      <c r="U252" s="46"/>
      <c r="V252" s="44"/>
      <c r="W252" s="43">
        <v>8210</v>
      </c>
      <c r="X252" s="46"/>
      <c r="Y252" s="44"/>
      <c r="Z252" s="43">
        <v>41120</v>
      </c>
      <c r="AA252" s="44"/>
    </row>
    <row r="253" spans="1:27" s="9" customFormat="1" ht="30" customHeight="1">
      <c r="A253" s="16">
        <v>2</v>
      </c>
      <c r="B253" s="48" t="s">
        <v>241</v>
      </c>
      <c r="C253" s="48"/>
      <c r="D253" s="48"/>
      <c r="E253" s="48"/>
      <c r="F253" s="48"/>
      <c r="G253" s="48"/>
      <c r="H253" s="48"/>
      <c r="I253" s="48"/>
      <c r="J253" s="48"/>
      <c r="K253" s="43">
        <v>248</v>
      </c>
      <c r="L253" s="46"/>
      <c r="M253" s="44"/>
      <c r="N253" s="43">
        <v>3052</v>
      </c>
      <c r="O253" s="46"/>
      <c r="P253" s="44"/>
      <c r="Q253" s="43">
        <v>1518</v>
      </c>
      <c r="R253" s="46"/>
      <c r="S253" s="44"/>
      <c r="T253" s="43">
        <v>14391</v>
      </c>
      <c r="U253" s="46"/>
      <c r="V253" s="44"/>
      <c r="W253" s="43">
        <v>3081</v>
      </c>
      <c r="X253" s="46"/>
      <c r="Y253" s="44"/>
      <c r="Z253" s="43">
        <v>22290</v>
      </c>
      <c r="AA253" s="44"/>
    </row>
    <row r="254" spans="1:27" s="9" customFormat="1" ht="30" customHeight="1">
      <c r="A254" s="16">
        <v>3</v>
      </c>
      <c r="B254" s="48" t="s">
        <v>242</v>
      </c>
      <c r="C254" s="48"/>
      <c r="D254" s="48"/>
      <c r="E254" s="48"/>
      <c r="F254" s="48"/>
      <c r="G254" s="48"/>
      <c r="H254" s="48"/>
      <c r="I254" s="48"/>
      <c r="J254" s="48"/>
      <c r="K254" s="43">
        <v>97</v>
      </c>
      <c r="L254" s="46"/>
      <c r="M254" s="44"/>
      <c r="N254" s="43">
        <v>1418</v>
      </c>
      <c r="O254" s="46"/>
      <c r="P254" s="44"/>
      <c r="Q254" s="43">
        <v>924</v>
      </c>
      <c r="R254" s="46"/>
      <c r="S254" s="44"/>
      <c r="T254" s="43">
        <v>839</v>
      </c>
      <c r="U254" s="46"/>
      <c r="V254" s="44"/>
      <c r="W254" s="43">
        <v>645</v>
      </c>
      <c r="X254" s="46"/>
      <c r="Y254" s="44"/>
      <c r="Z254" s="43">
        <v>3923</v>
      </c>
      <c r="AA254" s="44"/>
    </row>
    <row r="255" spans="1:27" s="9" customFormat="1" ht="30" customHeight="1">
      <c r="A255" s="16">
        <v>4</v>
      </c>
      <c r="B255" s="48" t="s">
        <v>243</v>
      </c>
      <c r="C255" s="48"/>
      <c r="D255" s="48"/>
      <c r="E255" s="48"/>
      <c r="F255" s="48"/>
      <c r="G255" s="48"/>
      <c r="H255" s="48"/>
      <c r="I255" s="48"/>
      <c r="J255" s="48"/>
      <c r="K255" s="43">
        <v>185</v>
      </c>
      <c r="L255" s="46"/>
      <c r="M255" s="44"/>
      <c r="N255" s="43">
        <v>7582</v>
      </c>
      <c r="O255" s="46"/>
      <c r="P255" s="44"/>
      <c r="Q255" s="43">
        <v>585</v>
      </c>
      <c r="R255" s="46"/>
      <c r="S255" s="44"/>
      <c r="T255" s="43">
        <v>1151</v>
      </c>
      <c r="U255" s="46"/>
      <c r="V255" s="44"/>
      <c r="W255" s="43">
        <v>502</v>
      </c>
      <c r="X255" s="46"/>
      <c r="Y255" s="44"/>
      <c r="Z255" s="43">
        <v>10005</v>
      </c>
      <c r="AA255" s="44"/>
    </row>
    <row r="256" spans="1:27" s="9" customFormat="1" ht="30" customHeight="1">
      <c r="A256" s="16">
        <v>5</v>
      </c>
      <c r="B256" s="48" t="s">
        <v>244</v>
      </c>
      <c r="C256" s="48"/>
      <c r="D256" s="48"/>
      <c r="E256" s="48"/>
      <c r="F256" s="48"/>
      <c r="G256" s="48"/>
      <c r="H256" s="48"/>
      <c r="I256" s="48"/>
      <c r="J256" s="48"/>
      <c r="K256" s="43">
        <v>88</v>
      </c>
      <c r="L256" s="46"/>
      <c r="M256" s="44"/>
      <c r="N256" s="43">
        <v>2161</v>
      </c>
      <c r="O256" s="46"/>
      <c r="P256" s="44"/>
      <c r="Q256" s="43">
        <v>365</v>
      </c>
      <c r="R256" s="46"/>
      <c r="S256" s="44"/>
      <c r="T256" s="43">
        <v>591</v>
      </c>
      <c r="U256" s="46"/>
      <c r="V256" s="44"/>
      <c r="W256" s="43">
        <v>394</v>
      </c>
      <c r="X256" s="46"/>
      <c r="Y256" s="44"/>
      <c r="Z256" s="43">
        <v>3599</v>
      </c>
      <c r="AA256" s="44"/>
    </row>
    <row r="257" spans="1:27" s="9" customFormat="1" ht="30" customHeight="1">
      <c r="A257" s="16">
        <v>6</v>
      </c>
      <c r="B257" s="48" t="s">
        <v>245</v>
      </c>
      <c r="C257" s="48"/>
      <c r="D257" s="48"/>
      <c r="E257" s="48"/>
      <c r="F257" s="48"/>
      <c r="G257" s="48"/>
      <c r="H257" s="48"/>
      <c r="I257" s="48"/>
      <c r="J257" s="48"/>
      <c r="K257" s="43">
        <v>84</v>
      </c>
      <c r="L257" s="46"/>
      <c r="M257" s="44"/>
      <c r="N257" s="43">
        <v>1038</v>
      </c>
      <c r="O257" s="46"/>
      <c r="P257" s="44"/>
      <c r="Q257" s="43">
        <v>309</v>
      </c>
      <c r="R257" s="46"/>
      <c r="S257" s="44"/>
      <c r="T257" s="43">
        <v>661</v>
      </c>
      <c r="U257" s="46"/>
      <c r="V257" s="44"/>
      <c r="W257" s="43">
        <v>768</v>
      </c>
      <c r="X257" s="46"/>
      <c r="Y257" s="44"/>
      <c r="Z257" s="43">
        <v>2860</v>
      </c>
      <c r="AA257" s="44"/>
    </row>
    <row r="258" spans="1:27" s="9" customFormat="1" ht="30" customHeight="1">
      <c r="A258" s="16">
        <v>7</v>
      </c>
      <c r="B258" s="48" t="s">
        <v>246</v>
      </c>
      <c r="C258" s="48"/>
      <c r="D258" s="48"/>
      <c r="E258" s="48"/>
      <c r="F258" s="48"/>
      <c r="G258" s="48"/>
      <c r="H258" s="48"/>
      <c r="I258" s="48"/>
      <c r="J258" s="48"/>
      <c r="K258" s="43">
        <v>37</v>
      </c>
      <c r="L258" s="46"/>
      <c r="M258" s="44"/>
      <c r="N258" s="43">
        <v>356</v>
      </c>
      <c r="O258" s="46"/>
      <c r="P258" s="44"/>
      <c r="Q258" s="43">
        <v>1227</v>
      </c>
      <c r="R258" s="46"/>
      <c r="S258" s="44"/>
      <c r="T258" s="43">
        <v>196</v>
      </c>
      <c r="U258" s="46"/>
      <c r="V258" s="44"/>
      <c r="W258" s="43">
        <v>507</v>
      </c>
      <c r="X258" s="46"/>
      <c r="Y258" s="44"/>
      <c r="Z258" s="43">
        <v>2323</v>
      </c>
      <c r="AA258" s="44"/>
    </row>
    <row r="259" spans="1:27" s="9" customFormat="1" ht="30" customHeight="1">
      <c r="A259" s="16">
        <v>8</v>
      </c>
      <c r="B259" s="48" t="s">
        <v>247</v>
      </c>
      <c r="C259" s="48"/>
      <c r="D259" s="48"/>
      <c r="E259" s="48"/>
      <c r="F259" s="48"/>
      <c r="G259" s="48"/>
      <c r="H259" s="48"/>
      <c r="I259" s="48"/>
      <c r="J259" s="48"/>
      <c r="K259" s="43">
        <v>50</v>
      </c>
      <c r="L259" s="46"/>
      <c r="M259" s="44"/>
      <c r="N259" s="43">
        <v>972</v>
      </c>
      <c r="O259" s="46"/>
      <c r="P259" s="44"/>
      <c r="Q259" s="43">
        <v>232</v>
      </c>
      <c r="R259" s="46"/>
      <c r="S259" s="44"/>
      <c r="T259" s="43">
        <v>323</v>
      </c>
      <c r="U259" s="46"/>
      <c r="V259" s="44"/>
      <c r="W259" s="43">
        <v>401</v>
      </c>
      <c r="X259" s="46"/>
      <c r="Y259" s="44"/>
      <c r="Z259" s="43">
        <v>1978</v>
      </c>
      <c r="AA259" s="44"/>
    </row>
    <row r="260" spans="1:27" s="9" customFormat="1" ht="30" customHeight="1">
      <c r="A260" s="16">
        <v>9</v>
      </c>
      <c r="B260" s="48" t="s">
        <v>248</v>
      </c>
      <c r="C260" s="48"/>
      <c r="D260" s="48"/>
      <c r="E260" s="48"/>
      <c r="F260" s="48"/>
      <c r="G260" s="48"/>
      <c r="H260" s="48"/>
      <c r="I260" s="48"/>
      <c r="J260" s="48"/>
      <c r="K260" s="43">
        <v>32</v>
      </c>
      <c r="L260" s="46"/>
      <c r="M260" s="44"/>
      <c r="N260" s="43">
        <v>275</v>
      </c>
      <c r="O260" s="46"/>
      <c r="P260" s="44"/>
      <c r="Q260" s="43">
        <v>94</v>
      </c>
      <c r="R260" s="46"/>
      <c r="S260" s="44"/>
      <c r="T260" s="43">
        <v>198</v>
      </c>
      <c r="U260" s="46"/>
      <c r="V260" s="44"/>
      <c r="W260" s="43">
        <v>104</v>
      </c>
      <c r="X260" s="46"/>
      <c r="Y260" s="44"/>
      <c r="Z260" s="43">
        <v>703</v>
      </c>
      <c r="AA260" s="44"/>
    </row>
    <row r="261" spans="1:27" s="9" customFormat="1" ht="30" customHeight="1">
      <c r="A261" s="16">
        <v>10</v>
      </c>
      <c r="B261" s="48" t="s">
        <v>249</v>
      </c>
      <c r="C261" s="48"/>
      <c r="D261" s="48"/>
      <c r="E261" s="48"/>
      <c r="F261" s="48"/>
      <c r="G261" s="48"/>
      <c r="H261" s="48"/>
      <c r="I261" s="48"/>
      <c r="J261" s="48"/>
      <c r="K261" s="43">
        <v>14</v>
      </c>
      <c r="L261" s="46"/>
      <c r="M261" s="44"/>
      <c r="N261" s="43">
        <v>118</v>
      </c>
      <c r="O261" s="46"/>
      <c r="P261" s="44"/>
      <c r="Q261" s="43">
        <v>54</v>
      </c>
      <c r="R261" s="46"/>
      <c r="S261" s="44"/>
      <c r="T261" s="43">
        <v>66</v>
      </c>
      <c r="U261" s="46"/>
      <c r="V261" s="44"/>
      <c r="W261" s="43">
        <v>86</v>
      </c>
      <c r="X261" s="46"/>
      <c r="Y261" s="44"/>
      <c r="Z261" s="43">
        <v>338</v>
      </c>
      <c r="AA261" s="44"/>
    </row>
    <row r="262" spans="1:27" s="9" customFormat="1" ht="30" customHeight="1">
      <c r="A262" s="16">
        <v>11</v>
      </c>
      <c r="B262" s="48" t="s">
        <v>250</v>
      </c>
      <c r="C262" s="48"/>
      <c r="D262" s="48"/>
      <c r="E262" s="48"/>
      <c r="F262" s="48"/>
      <c r="G262" s="48"/>
      <c r="H262" s="48"/>
      <c r="I262" s="48"/>
      <c r="J262" s="48"/>
      <c r="K262" s="43">
        <v>20</v>
      </c>
      <c r="L262" s="46"/>
      <c r="M262" s="44"/>
      <c r="N262" s="43">
        <v>263</v>
      </c>
      <c r="O262" s="46"/>
      <c r="P262" s="44"/>
      <c r="Q262" s="43">
        <v>92</v>
      </c>
      <c r="R262" s="46"/>
      <c r="S262" s="44"/>
      <c r="T262" s="43">
        <v>85</v>
      </c>
      <c r="U262" s="46"/>
      <c r="V262" s="44"/>
      <c r="W262" s="43">
        <v>197</v>
      </c>
      <c r="X262" s="46"/>
      <c r="Y262" s="44"/>
      <c r="Z262" s="43">
        <v>657</v>
      </c>
      <c r="AA262" s="44"/>
    </row>
    <row r="263" spans="1:27" s="9" customFormat="1" ht="30" customHeight="1">
      <c r="A263" s="16"/>
      <c r="B263" s="47"/>
      <c r="C263" s="47"/>
      <c r="D263" s="47"/>
      <c r="E263" s="47"/>
      <c r="F263" s="47"/>
      <c r="G263" s="47"/>
      <c r="H263" s="47"/>
      <c r="I263" s="47"/>
      <c r="J263" s="47"/>
      <c r="K263" s="43"/>
      <c r="L263" s="46"/>
      <c r="M263" s="44"/>
      <c r="N263" s="43"/>
      <c r="O263" s="46"/>
      <c r="P263" s="44"/>
      <c r="Q263" s="43"/>
      <c r="R263" s="46"/>
      <c r="S263" s="44"/>
      <c r="T263" s="43"/>
      <c r="U263" s="46"/>
      <c r="V263" s="44"/>
      <c r="W263" s="43"/>
      <c r="X263" s="46"/>
      <c r="Y263" s="44"/>
      <c r="Z263" s="43"/>
      <c r="AA263" s="44"/>
    </row>
    <row r="264" spans="1:27" s="9" customFormat="1" ht="30" customHeight="1">
      <c r="A264" s="24"/>
      <c r="B264" s="45" t="s">
        <v>61</v>
      </c>
      <c r="C264" s="45"/>
      <c r="D264" s="45"/>
      <c r="E264" s="45"/>
      <c r="F264" s="45"/>
      <c r="G264" s="45"/>
      <c r="H264" s="45"/>
      <c r="I264" s="45"/>
      <c r="J264" s="45"/>
      <c r="K264" s="43">
        <v>4316</v>
      </c>
      <c r="L264" s="46"/>
      <c r="M264" s="44"/>
      <c r="N264" s="43">
        <v>52850</v>
      </c>
      <c r="O264" s="46"/>
      <c r="P264" s="44"/>
      <c r="Q264" s="43">
        <v>16510</v>
      </c>
      <c r="R264" s="46"/>
      <c r="S264" s="44"/>
      <c r="T264" s="43">
        <v>40017</v>
      </c>
      <c r="U264" s="46"/>
      <c r="V264" s="44"/>
      <c r="W264" s="43">
        <v>25234</v>
      </c>
      <c r="X264" s="46"/>
      <c r="Y264" s="44"/>
      <c r="Z264" s="43">
        <v>138927</v>
      </c>
      <c r="AA264" s="44"/>
    </row>
    <row r="265" s="9" customFormat="1" ht="39.75" customHeight="1" thickBot="1"/>
    <row r="266" spans="3:26" s="9" customFormat="1" ht="39.75" customHeight="1" thickBot="1">
      <c r="C266" s="25"/>
      <c r="D266" s="37" t="s">
        <v>35</v>
      </c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9"/>
    </row>
    <row r="267" spans="3:26" s="9" customFormat="1" ht="39.75" customHeight="1" thickBot="1">
      <c r="C267" s="17"/>
      <c r="D267" s="40">
        <v>1</v>
      </c>
      <c r="E267" s="41"/>
      <c r="F267" s="41"/>
      <c r="G267" s="41"/>
      <c r="H267" s="42"/>
      <c r="I267" s="40">
        <v>2</v>
      </c>
      <c r="J267" s="41"/>
      <c r="K267" s="41"/>
      <c r="L267" s="42"/>
      <c r="M267" s="40">
        <v>3</v>
      </c>
      <c r="N267" s="41"/>
      <c r="O267" s="41"/>
      <c r="P267" s="41"/>
      <c r="Q267" s="41"/>
      <c r="R267" s="36">
        <v>4</v>
      </c>
      <c r="S267" s="36"/>
      <c r="T267" s="36"/>
      <c r="U267" s="36"/>
      <c r="V267" s="36"/>
      <c r="W267" s="36">
        <v>5</v>
      </c>
      <c r="X267" s="36"/>
      <c r="Y267" s="36"/>
      <c r="Z267" s="36"/>
    </row>
    <row r="268" spans="3:26" s="9" customFormat="1" ht="39.75" customHeight="1" thickBot="1">
      <c r="C268" s="25"/>
      <c r="D268" s="37" t="s">
        <v>36</v>
      </c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9"/>
    </row>
    <row r="269" spans="3:26" s="9" customFormat="1" ht="39.75" customHeight="1" thickBot="1">
      <c r="C269" s="17"/>
      <c r="D269" s="36">
        <v>1</v>
      </c>
      <c r="E269" s="36"/>
      <c r="F269" s="36"/>
      <c r="G269" s="36"/>
      <c r="H269" s="36">
        <v>2</v>
      </c>
      <c r="I269" s="36"/>
      <c r="J269" s="36"/>
      <c r="K269" s="36"/>
      <c r="L269" s="36">
        <v>3</v>
      </c>
      <c r="M269" s="36"/>
      <c r="N269" s="36"/>
      <c r="O269" s="36"/>
      <c r="P269" s="36">
        <v>4</v>
      </c>
      <c r="Q269" s="36"/>
      <c r="R269" s="36"/>
      <c r="S269" s="36"/>
      <c r="T269" s="36">
        <v>5</v>
      </c>
      <c r="U269" s="36"/>
      <c r="V269" s="36"/>
      <c r="W269" s="36"/>
      <c r="X269" s="36">
        <v>6</v>
      </c>
      <c r="Y269" s="36"/>
      <c r="Z269" s="36"/>
    </row>
    <row r="270" spans="3:26" s="9" customFormat="1" ht="39.75" customHeight="1" thickBot="1">
      <c r="C270" s="17"/>
      <c r="D270" s="36">
        <v>7</v>
      </c>
      <c r="E270" s="36"/>
      <c r="F270" s="36"/>
      <c r="G270" s="36"/>
      <c r="H270" s="36">
        <v>8</v>
      </c>
      <c r="I270" s="36"/>
      <c r="J270" s="36"/>
      <c r="K270" s="36"/>
      <c r="L270" s="36">
        <v>9</v>
      </c>
      <c r="M270" s="36"/>
      <c r="N270" s="36"/>
      <c r="O270" s="36"/>
      <c r="P270" s="36">
        <v>10</v>
      </c>
      <c r="Q270" s="36"/>
      <c r="R270" s="36"/>
      <c r="S270" s="36"/>
      <c r="T270" s="36">
        <v>14</v>
      </c>
      <c r="U270" s="36"/>
      <c r="V270" s="36"/>
      <c r="W270" s="36"/>
      <c r="X270" s="36">
        <v>15</v>
      </c>
      <c r="Y270" s="36"/>
      <c r="Z270" s="36"/>
    </row>
    <row r="271" ht="39.75" customHeight="1"/>
    <row r="272" spans="1:27" ht="30" customHeight="1">
      <c r="A272" s="26"/>
      <c r="B272" s="27"/>
      <c r="C272" s="27"/>
      <c r="D272" s="27"/>
      <c r="E272" s="27"/>
      <c r="F272" s="27"/>
      <c r="G272" s="27"/>
      <c r="H272" s="27"/>
      <c r="I272" s="27"/>
      <c r="J272" s="27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</row>
    <row r="273" spans="1:27" ht="30" customHeight="1">
      <c r="A273" s="26"/>
      <c r="B273" s="27"/>
      <c r="C273" s="27"/>
      <c r="D273" s="27"/>
      <c r="E273" s="27"/>
      <c r="F273" s="27"/>
      <c r="G273" s="27"/>
      <c r="H273" s="27"/>
      <c r="I273" s="27"/>
      <c r="J273" s="27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</row>
    <row r="274" spans="1:27" ht="30" customHeight="1">
      <c r="A274" s="26"/>
      <c r="B274" s="27"/>
      <c r="C274" s="27"/>
      <c r="D274" s="27"/>
      <c r="E274" s="27"/>
      <c r="F274" s="27"/>
      <c r="G274" s="27"/>
      <c r="H274" s="27"/>
      <c r="I274" s="27"/>
      <c r="J274" s="27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</row>
    <row r="275" spans="1:27" s="2" customFormat="1" ht="30" customHeight="1">
      <c r="A275" s="4"/>
      <c r="B275" s="4"/>
      <c r="C275" s="4"/>
      <c r="D275" s="4"/>
      <c r="E275" s="4"/>
      <c r="F275" s="4"/>
      <c r="G275" s="4"/>
      <c r="H275" s="5"/>
      <c r="I275" s="5"/>
      <c r="J275" s="5"/>
      <c r="K275" s="5" t="s">
        <v>3</v>
      </c>
      <c r="N275" s="5"/>
      <c r="O275" s="5"/>
      <c r="R275" s="5" t="s">
        <v>4</v>
      </c>
      <c r="S275" s="5"/>
      <c r="T275" s="5"/>
      <c r="U275" s="5"/>
      <c r="V275" s="5"/>
      <c r="W275" s="5"/>
      <c r="X275" s="5"/>
      <c r="Y275" s="5"/>
      <c r="Z275" s="4"/>
      <c r="AA275" s="4"/>
    </row>
    <row r="276" spans="1:27" s="2" customFormat="1" ht="30" customHeight="1">
      <c r="A276" s="4"/>
      <c r="B276" s="4"/>
      <c r="C276" s="4"/>
      <c r="D276" s="4"/>
      <c r="E276" s="4"/>
      <c r="F276" s="4"/>
      <c r="G276" s="4"/>
      <c r="H276" s="5"/>
      <c r="I276" s="5"/>
      <c r="J276" s="5"/>
      <c r="K276" s="5" t="s">
        <v>162</v>
      </c>
      <c r="M276" s="5"/>
      <c r="N276" s="5"/>
      <c r="O276" s="5"/>
      <c r="P276" s="5"/>
      <c r="R276" s="5" t="s">
        <v>163</v>
      </c>
      <c r="S276" s="5"/>
      <c r="T276" s="5"/>
      <c r="U276" s="5"/>
      <c r="V276" s="5"/>
      <c r="W276" s="5"/>
      <c r="X276" s="5"/>
      <c r="Y276" s="5"/>
      <c r="Z276" s="4"/>
      <c r="AA276" s="4"/>
    </row>
    <row r="277" spans="1:27" ht="30" customHeight="1">
      <c r="A277" s="6"/>
      <c r="B277" s="6"/>
      <c r="C277" s="6"/>
      <c r="D277" s="6"/>
      <c r="E277" s="6"/>
      <c r="F277" s="6"/>
      <c r="G277" s="6"/>
      <c r="H277" s="19"/>
      <c r="I277" s="19"/>
      <c r="J277" s="19"/>
      <c r="K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6"/>
      <c r="AA277" s="6"/>
    </row>
    <row r="278" spans="1:27" ht="30" customHeight="1">
      <c r="A278" s="26"/>
      <c r="B278" s="27"/>
      <c r="C278" s="27"/>
      <c r="D278" s="27"/>
      <c r="E278" s="27"/>
      <c r="F278" s="27"/>
      <c r="G278" s="27"/>
      <c r="H278" s="27"/>
      <c r="I278" s="27"/>
      <c r="J278" s="27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</row>
    <row r="279" spans="1:27" s="9" customFormat="1" ht="34.5" customHeight="1">
      <c r="A279" s="10" t="s">
        <v>7</v>
      </c>
      <c r="B279" s="45" t="s">
        <v>48</v>
      </c>
      <c r="C279" s="45"/>
      <c r="D279" s="45"/>
      <c r="E279" s="45"/>
      <c r="F279" s="45"/>
      <c r="G279" s="45"/>
      <c r="H279" s="45"/>
      <c r="I279" s="45"/>
      <c r="J279" s="45"/>
      <c r="K279" s="52" t="s">
        <v>9</v>
      </c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</row>
    <row r="280" spans="1:27" s="9" customFormat="1" ht="49.5" customHeight="1">
      <c r="A280" s="10" t="s">
        <v>49</v>
      </c>
      <c r="B280" s="52" t="s">
        <v>164</v>
      </c>
      <c r="C280" s="52"/>
      <c r="D280" s="52"/>
      <c r="E280" s="52"/>
      <c r="F280" s="52"/>
      <c r="G280" s="52"/>
      <c r="H280" s="52"/>
      <c r="I280" s="52"/>
      <c r="J280" s="52"/>
      <c r="K280" s="61" t="s">
        <v>12</v>
      </c>
      <c r="L280" s="62"/>
      <c r="M280" s="62"/>
      <c r="N280" s="61" t="s">
        <v>13</v>
      </c>
      <c r="O280" s="62"/>
      <c r="P280" s="63"/>
      <c r="Q280" s="61" t="s">
        <v>14</v>
      </c>
      <c r="R280" s="62"/>
      <c r="S280" s="62"/>
      <c r="T280" s="61" t="s">
        <v>15</v>
      </c>
      <c r="U280" s="62"/>
      <c r="V280" s="63"/>
      <c r="W280" s="62" t="s">
        <v>16</v>
      </c>
      <c r="X280" s="62"/>
      <c r="Y280" s="63"/>
      <c r="Z280" s="52" t="s">
        <v>17</v>
      </c>
      <c r="AA280" s="52"/>
    </row>
    <row r="281" spans="1:27" ht="24.75" customHeight="1">
      <c r="A281" s="20">
        <v>1</v>
      </c>
      <c r="B281" s="57">
        <v>2</v>
      </c>
      <c r="C281" s="57"/>
      <c r="D281" s="57"/>
      <c r="E281" s="57"/>
      <c r="F281" s="57"/>
      <c r="G281" s="57"/>
      <c r="H281" s="57"/>
      <c r="I281" s="57"/>
      <c r="J281" s="57"/>
      <c r="K281" s="58">
        <v>3</v>
      </c>
      <c r="L281" s="59"/>
      <c r="M281" s="60"/>
      <c r="N281" s="58">
        <v>4</v>
      </c>
      <c r="O281" s="59"/>
      <c r="P281" s="60"/>
      <c r="Q281" s="58">
        <v>5</v>
      </c>
      <c r="R281" s="59"/>
      <c r="S281" s="60"/>
      <c r="T281" s="58">
        <v>6</v>
      </c>
      <c r="U281" s="59"/>
      <c r="V281" s="59"/>
      <c r="W281" s="58">
        <v>7</v>
      </c>
      <c r="X281" s="59"/>
      <c r="Y281" s="60"/>
      <c r="Z281" s="56">
        <v>8</v>
      </c>
      <c r="AA281" s="56"/>
    </row>
    <row r="282" spans="1:27" s="9" customFormat="1" ht="30" customHeight="1">
      <c r="A282" s="45" t="s">
        <v>51</v>
      </c>
      <c r="B282" s="45"/>
      <c r="C282" s="45"/>
      <c r="D282" s="45"/>
      <c r="E282" s="45"/>
      <c r="F282" s="45"/>
      <c r="G282" s="45"/>
      <c r="H282" s="45"/>
      <c r="I282" s="45"/>
      <c r="J282" s="45"/>
      <c r="K282" s="43"/>
      <c r="L282" s="46"/>
      <c r="M282" s="44"/>
      <c r="N282" s="43"/>
      <c r="O282" s="46"/>
      <c r="P282" s="44"/>
      <c r="Q282" s="43"/>
      <c r="R282" s="46"/>
      <c r="S282" s="44"/>
      <c r="T282" s="43"/>
      <c r="U282" s="46"/>
      <c r="V282" s="44"/>
      <c r="W282" s="43"/>
      <c r="X282" s="46"/>
      <c r="Y282" s="44"/>
      <c r="Z282" s="43"/>
      <c r="AA282" s="44"/>
    </row>
    <row r="283" spans="1:27" s="9" customFormat="1" ht="30" customHeight="1">
      <c r="A283" s="10">
        <v>9</v>
      </c>
      <c r="B283" s="52" t="s">
        <v>125</v>
      </c>
      <c r="C283" s="52"/>
      <c r="D283" s="52"/>
      <c r="E283" s="52"/>
      <c r="F283" s="52"/>
      <c r="G283" s="52"/>
      <c r="H283" s="52"/>
      <c r="I283" s="52"/>
      <c r="J283" s="52"/>
      <c r="K283" s="43">
        <v>876</v>
      </c>
      <c r="L283" s="46"/>
      <c r="M283" s="44"/>
      <c r="N283" s="43">
        <v>23166</v>
      </c>
      <c r="O283" s="46"/>
      <c r="P283" s="44"/>
      <c r="Q283" s="43">
        <v>9057</v>
      </c>
      <c r="R283" s="46"/>
      <c r="S283" s="44"/>
      <c r="T283" s="43">
        <v>15966</v>
      </c>
      <c r="U283" s="46"/>
      <c r="V283" s="44"/>
      <c r="W283" s="43">
        <v>13251</v>
      </c>
      <c r="X283" s="46"/>
      <c r="Y283" s="44"/>
      <c r="Z283" s="43">
        <v>62316</v>
      </c>
      <c r="AA283" s="44"/>
    </row>
    <row r="284" spans="1:27" s="9" customFormat="1" ht="30" customHeight="1">
      <c r="A284" s="16">
        <v>1</v>
      </c>
      <c r="B284" s="48" t="s">
        <v>251</v>
      </c>
      <c r="C284" s="48"/>
      <c r="D284" s="48"/>
      <c r="E284" s="48"/>
      <c r="F284" s="48"/>
      <c r="G284" s="48"/>
      <c r="H284" s="48"/>
      <c r="I284" s="48"/>
      <c r="J284" s="48"/>
      <c r="K284" s="43">
        <v>570</v>
      </c>
      <c r="L284" s="46"/>
      <c r="M284" s="44"/>
      <c r="N284" s="43">
        <v>23352</v>
      </c>
      <c r="O284" s="46"/>
      <c r="P284" s="44"/>
      <c r="Q284" s="43">
        <v>3379</v>
      </c>
      <c r="R284" s="46"/>
      <c r="S284" s="44"/>
      <c r="T284" s="43">
        <v>8294</v>
      </c>
      <c r="U284" s="46"/>
      <c r="V284" s="44"/>
      <c r="W284" s="43">
        <v>5459</v>
      </c>
      <c r="X284" s="46"/>
      <c r="Y284" s="44"/>
      <c r="Z284" s="43">
        <v>41054</v>
      </c>
      <c r="AA284" s="44"/>
    </row>
    <row r="285" spans="1:27" s="9" customFormat="1" ht="30" customHeight="1">
      <c r="A285" s="16">
        <v>2</v>
      </c>
      <c r="B285" s="48" t="s">
        <v>252</v>
      </c>
      <c r="C285" s="48"/>
      <c r="D285" s="48"/>
      <c r="E285" s="48"/>
      <c r="F285" s="48"/>
      <c r="G285" s="48"/>
      <c r="H285" s="48"/>
      <c r="I285" s="48"/>
      <c r="J285" s="48"/>
      <c r="K285" s="43">
        <v>197</v>
      </c>
      <c r="L285" s="46"/>
      <c r="M285" s="44"/>
      <c r="N285" s="43">
        <v>6325</v>
      </c>
      <c r="O285" s="46"/>
      <c r="P285" s="44"/>
      <c r="Q285" s="43">
        <v>2066</v>
      </c>
      <c r="R285" s="46"/>
      <c r="S285" s="44"/>
      <c r="T285" s="43">
        <v>5399</v>
      </c>
      <c r="U285" s="46"/>
      <c r="V285" s="44"/>
      <c r="W285" s="43">
        <v>8284</v>
      </c>
      <c r="X285" s="46"/>
      <c r="Y285" s="44"/>
      <c r="Z285" s="43">
        <v>22271</v>
      </c>
      <c r="AA285" s="44"/>
    </row>
    <row r="286" spans="1:27" s="9" customFormat="1" ht="30" customHeight="1">
      <c r="A286" s="16">
        <v>3</v>
      </c>
      <c r="B286" s="48" t="s">
        <v>253</v>
      </c>
      <c r="C286" s="48"/>
      <c r="D286" s="48"/>
      <c r="E286" s="48"/>
      <c r="F286" s="48"/>
      <c r="G286" s="48"/>
      <c r="H286" s="48"/>
      <c r="I286" s="48"/>
      <c r="J286" s="48"/>
      <c r="K286" s="43">
        <v>98</v>
      </c>
      <c r="L286" s="46"/>
      <c r="M286" s="44"/>
      <c r="N286" s="43">
        <v>2220</v>
      </c>
      <c r="O286" s="46"/>
      <c r="P286" s="44"/>
      <c r="Q286" s="43">
        <v>906</v>
      </c>
      <c r="R286" s="46"/>
      <c r="S286" s="44"/>
      <c r="T286" s="43">
        <v>2137</v>
      </c>
      <c r="U286" s="46"/>
      <c r="V286" s="44"/>
      <c r="W286" s="43">
        <v>1205</v>
      </c>
      <c r="X286" s="46"/>
      <c r="Y286" s="44"/>
      <c r="Z286" s="43">
        <v>6566</v>
      </c>
      <c r="AA286" s="44"/>
    </row>
    <row r="287" spans="1:27" s="9" customFormat="1" ht="30" customHeight="1">
      <c r="A287" s="16">
        <v>4</v>
      </c>
      <c r="B287" s="48" t="s">
        <v>254</v>
      </c>
      <c r="C287" s="48"/>
      <c r="D287" s="48"/>
      <c r="E287" s="48"/>
      <c r="F287" s="48"/>
      <c r="G287" s="48"/>
      <c r="H287" s="48"/>
      <c r="I287" s="48"/>
      <c r="J287" s="48"/>
      <c r="K287" s="43">
        <v>36</v>
      </c>
      <c r="L287" s="46"/>
      <c r="M287" s="44"/>
      <c r="N287" s="43">
        <v>1548</v>
      </c>
      <c r="O287" s="46"/>
      <c r="P287" s="44"/>
      <c r="Q287" s="43">
        <v>524</v>
      </c>
      <c r="R287" s="46"/>
      <c r="S287" s="44"/>
      <c r="T287" s="43">
        <v>1542</v>
      </c>
      <c r="U287" s="46"/>
      <c r="V287" s="44"/>
      <c r="W287" s="43">
        <v>760</v>
      </c>
      <c r="X287" s="46"/>
      <c r="Y287" s="44"/>
      <c r="Z287" s="43">
        <v>4410</v>
      </c>
      <c r="AA287" s="44"/>
    </row>
    <row r="288" spans="1:27" s="9" customFormat="1" ht="30" customHeight="1">
      <c r="A288" s="16">
        <v>5</v>
      </c>
      <c r="B288" s="48" t="s">
        <v>255</v>
      </c>
      <c r="C288" s="48"/>
      <c r="D288" s="48"/>
      <c r="E288" s="48"/>
      <c r="F288" s="48"/>
      <c r="G288" s="48"/>
      <c r="H288" s="48"/>
      <c r="I288" s="48"/>
      <c r="J288" s="48"/>
      <c r="K288" s="43">
        <v>24</v>
      </c>
      <c r="L288" s="46"/>
      <c r="M288" s="44"/>
      <c r="N288" s="43">
        <v>838</v>
      </c>
      <c r="O288" s="46"/>
      <c r="P288" s="44"/>
      <c r="Q288" s="43">
        <v>250</v>
      </c>
      <c r="R288" s="46"/>
      <c r="S288" s="44"/>
      <c r="T288" s="43">
        <v>1236</v>
      </c>
      <c r="U288" s="46"/>
      <c r="V288" s="44"/>
      <c r="W288" s="43">
        <v>901</v>
      </c>
      <c r="X288" s="46"/>
      <c r="Y288" s="44"/>
      <c r="Z288" s="43">
        <v>3249</v>
      </c>
      <c r="AA288" s="44"/>
    </row>
    <row r="289" spans="1:27" s="9" customFormat="1" ht="30" customHeight="1">
      <c r="A289" s="16">
        <v>6</v>
      </c>
      <c r="B289" s="48" t="s">
        <v>256</v>
      </c>
      <c r="C289" s="48"/>
      <c r="D289" s="48"/>
      <c r="E289" s="48"/>
      <c r="F289" s="48"/>
      <c r="G289" s="48"/>
      <c r="H289" s="48"/>
      <c r="I289" s="48"/>
      <c r="J289" s="48"/>
      <c r="K289" s="43">
        <v>13</v>
      </c>
      <c r="L289" s="46"/>
      <c r="M289" s="44"/>
      <c r="N289" s="43">
        <v>943</v>
      </c>
      <c r="O289" s="46"/>
      <c r="P289" s="44"/>
      <c r="Q289" s="43">
        <v>238</v>
      </c>
      <c r="R289" s="46"/>
      <c r="S289" s="44"/>
      <c r="T289" s="43">
        <v>903</v>
      </c>
      <c r="U289" s="46"/>
      <c r="V289" s="44"/>
      <c r="W289" s="43">
        <v>558</v>
      </c>
      <c r="X289" s="46"/>
      <c r="Y289" s="44"/>
      <c r="Z289" s="43">
        <v>2655</v>
      </c>
      <c r="AA289" s="44"/>
    </row>
    <row r="290" spans="1:27" s="9" customFormat="1" ht="30" customHeight="1">
      <c r="A290" s="16">
        <v>7</v>
      </c>
      <c r="B290" s="48" t="s">
        <v>257</v>
      </c>
      <c r="C290" s="48"/>
      <c r="D290" s="48"/>
      <c r="E290" s="48"/>
      <c r="F290" s="48"/>
      <c r="G290" s="48"/>
      <c r="H290" s="48"/>
      <c r="I290" s="48"/>
      <c r="J290" s="48"/>
      <c r="K290" s="43">
        <v>7</v>
      </c>
      <c r="L290" s="46"/>
      <c r="M290" s="44"/>
      <c r="N290" s="43">
        <v>478</v>
      </c>
      <c r="O290" s="46"/>
      <c r="P290" s="44"/>
      <c r="Q290" s="43">
        <v>123</v>
      </c>
      <c r="R290" s="46"/>
      <c r="S290" s="44"/>
      <c r="T290" s="43">
        <v>193</v>
      </c>
      <c r="U290" s="46"/>
      <c r="V290" s="44"/>
      <c r="W290" s="43">
        <v>140</v>
      </c>
      <c r="X290" s="46"/>
      <c r="Y290" s="44"/>
      <c r="Z290" s="43">
        <v>941</v>
      </c>
      <c r="AA290" s="44"/>
    </row>
    <row r="291" spans="1:27" s="9" customFormat="1" ht="30" customHeight="1">
      <c r="A291" s="16">
        <v>8</v>
      </c>
      <c r="B291" s="48" t="s">
        <v>258</v>
      </c>
      <c r="C291" s="48"/>
      <c r="D291" s="48"/>
      <c r="E291" s="48"/>
      <c r="F291" s="48"/>
      <c r="G291" s="48"/>
      <c r="H291" s="48"/>
      <c r="I291" s="48"/>
      <c r="J291" s="48"/>
      <c r="K291" s="43">
        <v>20</v>
      </c>
      <c r="L291" s="46"/>
      <c r="M291" s="44"/>
      <c r="N291" s="43">
        <v>321</v>
      </c>
      <c r="O291" s="46"/>
      <c r="P291" s="44"/>
      <c r="Q291" s="43">
        <v>147</v>
      </c>
      <c r="R291" s="46"/>
      <c r="S291" s="44"/>
      <c r="T291" s="43">
        <v>305</v>
      </c>
      <c r="U291" s="46"/>
      <c r="V291" s="44"/>
      <c r="W291" s="43">
        <v>161</v>
      </c>
      <c r="X291" s="46"/>
      <c r="Y291" s="44"/>
      <c r="Z291" s="43">
        <v>954</v>
      </c>
      <c r="AA291" s="44"/>
    </row>
    <row r="292" spans="1:27" s="9" customFormat="1" ht="30" customHeight="1">
      <c r="A292" s="16">
        <v>9</v>
      </c>
      <c r="B292" s="48" t="s">
        <v>259</v>
      </c>
      <c r="C292" s="48"/>
      <c r="D292" s="48"/>
      <c r="E292" s="48"/>
      <c r="F292" s="48"/>
      <c r="G292" s="48"/>
      <c r="H292" s="48"/>
      <c r="I292" s="48"/>
      <c r="J292" s="48"/>
      <c r="K292" s="43">
        <v>20</v>
      </c>
      <c r="L292" s="46"/>
      <c r="M292" s="44"/>
      <c r="N292" s="43">
        <v>698</v>
      </c>
      <c r="O292" s="46"/>
      <c r="P292" s="44"/>
      <c r="Q292" s="43">
        <v>281</v>
      </c>
      <c r="R292" s="46"/>
      <c r="S292" s="44"/>
      <c r="T292" s="43">
        <v>521</v>
      </c>
      <c r="U292" s="46"/>
      <c r="V292" s="44"/>
      <c r="W292" s="43">
        <v>392</v>
      </c>
      <c r="X292" s="46"/>
      <c r="Y292" s="44"/>
      <c r="Z292" s="43">
        <v>1912</v>
      </c>
      <c r="AA292" s="44"/>
    </row>
    <row r="293" spans="1:27" s="9" customFormat="1" ht="30" customHeight="1">
      <c r="A293" s="16">
        <v>10</v>
      </c>
      <c r="B293" s="48" t="s">
        <v>260</v>
      </c>
      <c r="C293" s="48"/>
      <c r="D293" s="48"/>
      <c r="E293" s="48"/>
      <c r="F293" s="48"/>
      <c r="G293" s="48"/>
      <c r="H293" s="48"/>
      <c r="I293" s="48"/>
      <c r="J293" s="48"/>
      <c r="K293" s="43">
        <v>8</v>
      </c>
      <c r="L293" s="46"/>
      <c r="M293" s="44"/>
      <c r="N293" s="43">
        <v>115</v>
      </c>
      <c r="O293" s="46"/>
      <c r="P293" s="44"/>
      <c r="Q293" s="43">
        <v>31</v>
      </c>
      <c r="R293" s="46"/>
      <c r="S293" s="44"/>
      <c r="T293" s="43">
        <v>78</v>
      </c>
      <c r="U293" s="46"/>
      <c r="V293" s="44"/>
      <c r="W293" s="43">
        <v>96</v>
      </c>
      <c r="X293" s="46"/>
      <c r="Y293" s="44"/>
      <c r="Z293" s="43">
        <v>328</v>
      </c>
      <c r="AA293" s="44"/>
    </row>
    <row r="294" spans="1:27" s="9" customFormat="1" ht="30" customHeight="1">
      <c r="A294" s="16">
        <v>11</v>
      </c>
      <c r="B294" s="48" t="s">
        <v>261</v>
      </c>
      <c r="C294" s="48"/>
      <c r="D294" s="48"/>
      <c r="E294" s="48"/>
      <c r="F294" s="48"/>
      <c r="G294" s="48"/>
      <c r="H294" s="48"/>
      <c r="I294" s="48"/>
      <c r="J294" s="48"/>
      <c r="K294" s="43">
        <v>12</v>
      </c>
      <c r="L294" s="46"/>
      <c r="M294" s="44"/>
      <c r="N294" s="43">
        <v>219</v>
      </c>
      <c r="O294" s="46"/>
      <c r="P294" s="44"/>
      <c r="Q294" s="43">
        <v>66</v>
      </c>
      <c r="R294" s="46"/>
      <c r="S294" s="44"/>
      <c r="T294" s="43">
        <v>193</v>
      </c>
      <c r="U294" s="46"/>
      <c r="V294" s="44"/>
      <c r="W294" s="43">
        <v>173</v>
      </c>
      <c r="X294" s="46"/>
      <c r="Y294" s="44"/>
      <c r="Z294" s="43">
        <v>663</v>
      </c>
      <c r="AA294" s="44"/>
    </row>
    <row r="295" spans="1:27" s="9" customFormat="1" ht="30" customHeight="1">
      <c r="A295" s="16"/>
      <c r="B295" s="47"/>
      <c r="C295" s="47"/>
      <c r="D295" s="47"/>
      <c r="E295" s="47"/>
      <c r="F295" s="47"/>
      <c r="G295" s="47"/>
      <c r="H295" s="47"/>
      <c r="I295" s="47"/>
      <c r="J295" s="47"/>
      <c r="K295" s="43"/>
      <c r="L295" s="46"/>
      <c r="M295" s="44"/>
      <c r="N295" s="43"/>
      <c r="O295" s="46"/>
      <c r="P295" s="44"/>
      <c r="Q295" s="43"/>
      <c r="R295" s="46"/>
      <c r="S295" s="44"/>
      <c r="T295" s="43"/>
      <c r="U295" s="46"/>
      <c r="V295" s="44"/>
      <c r="W295" s="43"/>
      <c r="X295" s="46"/>
      <c r="Y295" s="44"/>
      <c r="Z295" s="43"/>
      <c r="AA295" s="44"/>
    </row>
    <row r="296" spans="1:27" s="9" customFormat="1" ht="30" customHeight="1">
      <c r="A296" s="24"/>
      <c r="B296" s="45" t="s">
        <v>61</v>
      </c>
      <c r="C296" s="45"/>
      <c r="D296" s="45"/>
      <c r="E296" s="45"/>
      <c r="F296" s="45"/>
      <c r="G296" s="45"/>
      <c r="H296" s="45"/>
      <c r="I296" s="45"/>
      <c r="J296" s="45"/>
      <c r="K296" s="43">
        <v>1881</v>
      </c>
      <c r="L296" s="46"/>
      <c r="M296" s="44"/>
      <c r="N296" s="43">
        <v>60223</v>
      </c>
      <c r="O296" s="46"/>
      <c r="P296" s="44"/>
      <c r="Q296" s="43">
        <v>17068</v>
      </c>
      <c r="R296" s="46"/>
      <c r="S296" s="44"/>
      <c r="T296" s="43">
        <v>36767</v>
      </c>
      <c r="U296" s="46"/>
      <c r="V296" s="44"/>
      <c r="W296" s="43">
        <v>31380</v>
      </c>
      <c r="X296" s="46"/>
      <c r="Y296" s="44"/>
      <c r="Z296" s="43">
        <v>147319</v>
      </c>
      <c r="AA296" s="44"/>
    </row>
    <row r="297" spans="1:27" s="9" customFormat="1" ht="30" customHeight="1">
      <c r="A297" s="53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5"/>
    </row>
    <row r="298" spans="1:27" s="9" customFormat="1" ht="30" customHeight="1">
      <c r="A298" s="45" t="s">
        <v>51</v>
      </c>
      <c r="B298" s="45"/>
      <c r="C298" s="45"/>
      <c r="D298" s="45"/>
      <c r="E298" s="45"/>
      <c r="F298" s="45"/>
      <c r="G298" s="45"/>
      <c r="H298" s="45"/>
      <c r="I298" s="45"/>
      <c r="J298" s="45"/>
      <c r="K298" s="43"/>
      <c r="L298" s="46"/>
      <c r="M298" s="44"/>
      <c r="N298" s="43"/>
      <c r="O298" s="46"/>
      <c r="P298" s="44"/>
      <c r="Q298" s="43"/>
      <c r="R298" s="46"/>
      <c r="S298" s="44"/>
      <c r="T298" s="43"/>
      <c r="U298" s="46"/>
      <c r="V298" s="44"/>
      <c r="W298" s="43"/>
      <c r="X298" s="46"/>
      <c r="Y298" s="44"/>
      <c r="Z298" s="43"/>
      <c r="AA298" s="44"/>
    </row>
    <row r="299" spans="1:27" s="9" customFormat="1" ht="30" customHeight="1">
      <c r="A299" s="10">
        <v>10</v>
      </c>
      <c r="B299" s="52" t="s">
        <v>134</v>
      </c>
      <c r="C299" s="52"/>
      <c r="D299" s="52"/>
      <c r="E299" s="52"/>
      <c r="F299" s="52"/>
      <c r="G299" s="52"/>
      <c r="H299" s="52"/>
      <c r="I299" s="52"/>
      <c r="J299" s="52"/>
      <c r="K299" s="43">
        <v>1904</v>
      </c>
      <c r="L299" s="46"/>
      <c r="M299" s="44"/>
      <c r="N299" s="43">
        <v>6381</v>
      </c>
      <c r="O299" s="46"/>
      <c r="P299" s="44"/>
      <c r="Q299" s="43">
        <v>8169</v>
      </c>
      <c r="R299" s="46"/>
      <c r="S299" s="44"/>
      <c r="T299" s="43">
        <v>7217</v>
      </c>
      <c r="U299" s="46"/>
      <c r="V299" s="44"/>
      <c r="W299" s="43">
        <v>9718</v>
      </c>
      <c r="X299" s="46"/>
      <c r="Y299" s="44"/>
      <c r="Z299" s="43">
        <v>33389</v>
      </c>
      <c r="AA299" s="44"/>
    </row>
    <row r="300" spans="1:27" s="9" customFormat="1" ht="30" customHeight="1">
      <c r="A300" s="16">
        <v>1</v>
      </c>
      <c r="B300" s="48" t="s">
        <v>262</v>
      </c>
      <c r="C300" s="48"/>
      <c r="D300" s="48"/>
      <c r="E300" s="48"/>
      <c r="F300" s="48"/>
      <c r="G300" s="48"/>
      <c r="H300" s="48"/>
      <c r="I300" s="48"/>
      <c r="J300" s="48"/>
      <c r="K300" s="43">
        <v>690</v>
      </c>
      <c r="L300" s="46"/>
      <c r="M300" s="44"/>
      <c r="N300" s="43">
        <v>2366</v>
      </c>
      <c r="O300" s="46"/>
      <c r="P300" s="44"/>
      <c r="Q300" s="43">
        <v>2989</v>
      </c>
      <c r="R300" s="46"/>
      <c r="S300" s="44"/>
      <c r="T300" s="43">
        <v>5012</v>
      </c>
      <c r="U300" s="46"/>
      <c r="V300" s="44"/>
      <c r="W300" s="43">
        <v>14018</v>
      </c>
      <c r="X300" s="46"/>
      <c r="Y300" s="44"/>
      <c r="Z300" s="43">
        <v>25075</v>
      </c>
      <c r="AA300" s="44"/>
    </row>
    <row r="301" spans="1:27" s="9" customFormat="1" ht="30" customHeight="1">
      <c r="A301" s="16">
        <v>2</v>
      </c>
      <c r="B301" s="48" t="s">
        <v>263</v>
      </c>
      <c r="C301" s="48"/>
      <c r="D301" s="48"/>
      <c r="E301" s="48"/>
      <c r="F301" s="48"/>
      <c r="G301" s="48"/>
      <c r="H301" s="48"/>
      <c r="I301" s="48"/>
      <c r="J301" s="48"/>
      <c r="K301" s="43">
        <v>528</v>
      </c>
      <c r="L301" s="46"/>
      <c r="M301" s="44"/>
      <c r="N301" s="43">
        <v>1555</v>
      </c>
      <c r="O301" s="46"/>
      <c r="P301" s="44"/>
      <c r="Q301" s="43">
        <v>1570</v>
      </c>
      <c r="R301" s="46"/>
      <c r="S301" s="44"/>
      <c r="T301" s="43">
        <v>2448</v>
      </c>
      <c r="U301" s="46"/>
      <c r="V301" s="44"/>
      <c r="W301" s="43">
        <v>1237</v>
      </c>
      <c r="X301" s="46"/>
      <c r="Y301" s="44"/>
      <c r="Z301" s="43">
        <v>7338</v>
      </c>
      <c r="AA301" s="44"/>
    </row>
    <row r="302" spans="1:27" s="9" customFormat="1" ht="30" customHeight="1">
      <c r="A302" s="16">
        <v>3</v>
      </c>
      <c r="B302" s="48" t="s">
        <v>264</v>
      </c>
      <c r="C302" s="48"/>
      <c r="D302" s="48"/>
      <c r="E302" s="48"/>
      <c r="F302" s="48"/>
      <c r="G302" s="48"/>
      <c r="H302" s="48"/>
      <c r="I302" s="48"/>
      <c r="J302" s="48"/>
      <c r="K302" s="43">
        <v>162</v>
      </c>
      <c r="L302" s="46"/>
      <c r="M302" s="44"/>
      <c r="N302" s="43">
        <v>687</v>
      </c>
      <c r="O302" s="46"/>
      <c r="P302" s="44"/>
      <c r="Q302" s="43">
        <v>1525</v>
      </c>
      <c r="R302" s="46"/>
      <c r="S302" s="44"/>
      <c r="T302" s="43">
        <v>1025</v>
      </c>
      <c r="U302" s="46"/>
      <c r="V302" s="44"/>
      <c r="W302" s="43">
        <v>1035</v>
      </c>
      <c r="X302" s="46"/>
      <c r="Y302" s="44"/>
      <c r="Z302" s="43">
        <v>4434</v>
      </c>
      <c r="AA302" s="44"/>
    </row>
    <row r="303" spans="1:27" s="9" customFormat="1" ht="30" customHeight="1">
      <c r="A303" s="16">
        <v>4</v>
      </c>
      <c r="B303" s="48" t="s">
        <v>265</v>
      </c>
      <c r="C303" s="48"/>
      <c r="D303" s="48"/>
      <c r="E303" s="48"/>
      <c r="F303" s="48"/>
      <c r="G303" s="48"/>
      <c r="H303" s="48"/>
      <c r="I303" s="48"/>
      <c r="J303" s="48"/>
      <c r="K303" s="43">
        <v>108</v>
      </c>
      <c r="L303" s="46"/>
      <c r="M303" s="44"/>
      <c r="N303" s="43">
        <v>910</v>
      </c>
      <c r="O303" s="46"/>
      <c r="P303" s="44"/>
      <c r="Q303" s="43">
        <v>734</v>
      </c>
      <c r="R303" s="46"/>
      <c r="S303" s="44"/>
      <c r="T303" s="43">
        <v>602</v>
      </c>
      <c r="U303" s="46"/>
      <c r="V303" s="44"/>
      <c r="W303" s="43">
        <v>1469</v>
      </c>
      <c r="X303" s="46"/>
      <c r="Y303" s="44"/>
      <c r="Z303" s="43">
        <v>3823</v>
      </c>
      <c r="AA303" s="44"/>
    </row>
    <row r="304" spans="1:27" s="9" customFormat="1" ht="30" customHeight="1">
      <c r="A304" s="16">
        <v>5</v>
      </c>
      <c r="B304" s="48" t="s">
        <v>266</v>
      </c>
      <c r="C304" s="48"/>
      <c r="D304" s="48"/>
      <c r="E304" s="48"/>
      <c r="F304" s="48"/>
      <c r="G304" s="48"/>
      <c r="H304" s="48"/>
      <c r="I304" s="48"/>
      <c r="J304" s="48"/>
      <c r="K304" s="43">
        <v>39</v>
      </c>
      <c r="L304" s="46"/>
      <c r="M304" s="44"/>
      <c r="N304" s="43">
        <v>279</v>
      </c>
      <c r="O304" s="46"/>
      <c r="P304" s="44"/>
      <c r="Q304" s="43">
        <v>1325</v>
      </c>
      <c r="R304" s="46"/>
      <c r="S304" s="44"/>
      <c r="T304" s="43">
        <v>224</v>
      </c>
      <c r="U304" s="46"/>
      <c r="V304" s="44"/>
      <c r="W304" s="43">
        <v>227</v>
      </c>
      <c r="X304" s="46"/>
      <c r="Y304" s="44"/>
      <c r="Z304" s="43">
        <v>2094</v>
      </c>
      <c r="AA304" s="44"/>
    </row>
    <row r="305" spans="1:27" s="9" customFormat="1" ht="30" customHeight="1">
      <c r="A305" s="16">
        <v>6</v>
      </c>
      <c r="B305" s="48" t="s">
        <v>267</v>
      </c>
      <c r="C305" s="48"/>
      <c r="D305" s="48"/>
      <c r="E305" s="48"/>
      <c r="F305" s="48"/>
      <c r="G305" s="48"/>
      <c r="H305" s="48"/>
      <c r="I305" s="48"/>
      <c r="J305" s="48"/>
      <c r="K305" s="43">
        <v>58</v>
      </c>
      <c r="L305" s="46"/>
      <c r="M305" s="44"/>
      <c r="N305" s="43">
        <v>267</v>
      </c>
      <c r="O305" s="46"/>
      <c r="P305" s="44"/>
      <c r="Q305" s="43">
        <v>461</v>
      </c>
      <c r="R305" s="46"/>
      <c r="S305" s="44"/>
      <c r="T305" s="43">
        <v>352</v>
      </c>
      <c r="U305" s="46"/>
      <c r="V305" s="44"/>
      <c r="W305" s="43">
        <v>341</v>
      </c>
      <c r="X305" s="46"/>
      <c r="Y305" s="44"/>
      <c r="Z305" s="43">
        <v>1479</v>
      </c>
      <c r="AA305" s="44"/>
    </row>
    <row r="306" spans="1:27" s="9" customFormat="1" ht="30" customHeight="1">
      <c r="A306" s="16">
        <v>7</v>
      </c>
      <c r="B306" s="48" t="s">
        <v>268</v>
      </c>
      <c r="C306" s="48"/>
      <c r="D306" s="48"/>
      <c r="E306" s="48"/>
      <c r="F306" s="48"/>
      <c r="G306" s="48"/>
      <c r="H306" s="48"/>
      <c r="I306" s="48"/>
      <c r="J306" s="48"/>
      <c r="K306" s="43">
        <v>97</v>
      </c>
      <c r="L306" s="46"/>
      <c r="M306" s="44"/>
      <c r="N306" s="43">
        <v>570</v>
      </c>
      <c r="O306" s="46"/>
      <c r="P306" s="44"/>
      <c r="Q306" s="43">
        <v>510</v>
      </c>
      <c r="R306" s="46"/>
      <c r="S306" s="44"/>
      <c r="T306" s="43">
        <v>471</v>
      </c>
      <c r="U306" s="46"/>
      <c r="V306" s="44"/>
      <c r="W306" s="43">
        <v>212</v>
      </c>
      <c r="X306" s="46"/>
      <c r="Y306" s="44"/>
      <c r="Z306" s="43">
        <v>1860</v>
      </c>
      <c r="AA306" s="44"/>
    </row>
    <row r="307" spans="1:27" s="9" customFormat="1" ht="30" customHeight="1">
      <c r="A307" s="16">
        <v>8</v>
      </c>
      <c r="B307" s="48" t="s">
        <v>269</v>
      </c>
      <c r="C307" s="48"/>
      <c r="D307" s="48"/>
      <c r="E307" s="48"/>
      <c r="F307" s="48"/>
      <c r="G307" s="48"/>
      <c r="H307" s="48"/>
      <c r="I307" s="48"/>
      <c r="J307" s="48"/>
      <c r="K307" s="43">
        <v>49</v>
      </c>
      <c r="L307" s="46"/>
      <c r="M307" s="44"/>
      <c r="N307" s="43">
        <v>241</v>
      </c>
      <c r="O307" s="46"/>
      <c r="P307" s="44"/>
      <c r="Q307" s="43">
        <v>441</v>
      </c>
      <c r="R307" s="46"/>
      <c r="S307" s="44"/>
      <c r="T307" s="43">
        <v>926</v>
      </c>
      <c r="U307" s="46"/>
      <c r="V307" s="44"/>
      <c r="W307" s="43">
        <v>481</v>
      </c>
      <c r="X307" s="46"/>
      <c r="Y307" s="44"/>
      <c r="Z307" s="43">
        <v>2138</v>
      </c>
      <c r="AA307" s="44"/>
    </row>
    <row r="308" spans="1:27" s="9" customFormat="1" ht="30" customHeight="1">
      <c r="A308" s="16"/>
      <c r="B308" s="48"/>
      <c r="C308" s="48"/>
      <c r="D308" s="48"/>
      <c r="E308" s="48"/>
      <c r="F308" s="48"/>
      <c r="G308" s="48"/>
      <c r="H308" s="48"/>
      <c r="I308" s="48"/>
      <c r="J308" s="48"/>
      <c r="K308" s="43"/>
      <c r="L308" s="46"/>
      <c r="M308" s="44"/>
      <c r="N308" s="43"/>
      <c r="O308" s="46"/>
      <c r="P308" s="44"/>
      <c r="Q308" s="43"/>
      <c r="R308" s="46"/>
      <c r="S308" s="44"/>
      <c r="T308" s="43"/>
      <c r="U308" s="46"/>
      <c r="V308" s="44"/>
      <c r="W308" s="43"/>
      <c r="X308" s="46"/>
      <c r="Y308" s="44"/>
      <c r="Z308" s="43"/>
      <c r="AA308" s="44"/>
    </row>
    <row r="309" spans="1:27" s="9" customFormat="1" ht="30" customHeight="1">
      <c r="A309" s="16"/>
      <c r="B309" s="47"/>
      <c r="C309" s="47"/>
      <c r="D309" s="47"/>
      <c r="E309" s="47"/>
      <c r="F309" s="47"/>
      <c r="G309" s="47"/>
      <c r="H309" s="47"/>
      <c r="I309" s="47"/>
      <c r="J309" s="47"/>
      <c r="K309" s="43"/>
      <c r="L309" s="46"/>
      <c r="M309" s="44"/>
      <c r="N309" s="43"/>
      <c r="O309" s="46"/>
      <c r="P309" s="44"/>
      <c r="Q309" s="43"/>
      <c r="R309" s="46"/>
      <c r="S309" s="44"/>
      <c r="T309" s="43"/>
      <c r="U309" s="46"/>
      <c r="V309" s="44"/>
      <c r="W309" s="43"/>
      <c r="X309" s="46"/>
      <c r="Y309" s="44"/>
      <c r="Z309" s="43"/>
      <c r="AA309" s="44"/>
    </row>
    <row r="310" spans="1:27" s="9" customFormat="1" ht="30" customHeight="1">
      <c r="A310" s="16"/>
      <c r="B310" s="47"/>
      <c r="C310" s="47"/>
      <c r="D310" s="47"/>
      <c r="E310" s="47"/>
      <c r="F310" s="47"/>
      <c r="G310" s="47"/>
      <c r="H310" s="47"/>
      <c r="I310" s="47"/>
      <c r="J310" s="47"/>
      <c r="K310" s="43"/>
      <c r="L310" s="46"/>
      <c r="M310" s="44"/>
      <c r="N310" s="43"/>
      <c r="O310" s="46"/>
      <c r="P310" s="44"/>
      <c r="Q310" s="43"/>
      <c r="R310" s="46"/>
      <c r="S310" s="44"/>
      <c r="T310" s="43"/>
      <c r="U310" s="46"/>
      <c r="V310" s="44"/>
      <c r="W310" s="43"/>
      <c r="X310" s="46"/>
      <c r="Y310" s="44"/>
      <c r="Z310" s="43"/>
      <c r="AA310" s="44"/>
    </row>
    <row r="311" spans="1:27" s="9" customFormat="1" ht="30" customHeight="1">
      <c r="A311" s="16"/>
      <c r="B311" s="47"/>
      <c r="C311" s="47"/>
      <c r="D311" s="47"/>
      <c r="E311" s="47"/>
      <c r="F311" s="47"/>
      <c r="G311" s="47"/>
      <c r="H311" s="47"/>
      <c r="I311" s="47"/>
      <c r="J311" s="47"/>
      <c r="K311" s="43"/>
      <c r="L311" s="46"/>
      <c r="M311" s="44"/>
      <c r="N311" s="43"/>
      <c r="O311" s="46"/>
      <c r="P311" s="44"/>
      <c r="Q311" s="43"/>
      <c r="R311" s="46"/>
      <c r="S311" s="44"/>
      <c r="T311" s="43"/>
      <c r="U311" s="46"/>
      <c r="V311" s="44"/>
      <c r="W311" s="43"/>
      <c r="X311" s="46"/>
      <c r="Y311" s="44"/>
      <c r="Z311" s="43"/>
      <c r="AA311" s="44"/>
    </row>
    <row r="312" spans="1:27" s="9" customFormat="1" ht="30" customHeight="1">
      <c r="A312" s="24"/>
      <c r="B312" s="45" t="s">
        <v>61</v>
      </c>
      <c r="C312" s="45"/>
      <c r="D312" s="45"/>
      <c r="E312" s="45"/>
      <c r="F312" s="45"/>
      <c r="G312" s="45"/>
      <c r="H312" s="45"/>
      <c r="I312" s="45"/>
      <c r="J312" s="45"/>
      <c r="K312" s="43">
        <v>3635</v>
      </c>
      <c r="L312" s="46"/>
      <c r="M312" s="44"/>
      <c r="N312" s="43">
        <v>13256</v>
      </c>
      <c r="O312" s="46"/>
      <c r="P312" s="44"/>
      <c r="Q312" s="43">
        <v>17724</v>
      </c>
      <c r="R312" s="46"/>
      <c r="S312" s="44"/>
      <c r="T312" s="43">
        <v>18277</v>
      </c>
      <c r="U312" s="46"/>
      <c r="V312" s="44"/>
      <c r="W312" s="43">
        <v>28738</v>
      </c>
      <c r="X312" s="46"/>
      <c r="Y312" s="44"/>
      <c r="Z312" s="43">
        <v>81630</v>
      </c>
      <c r="AA312" s="44"/>
    </row>
    <row r="313" s="9" customFormat="1" ht="39.75" customHeight="1" thickBot="1"/>
    <row r="314" spans="3:26" s="9" customFormat="1" ht="39.75" customHeight="1" thickBot="1">
      <c r="C314" s="25"/>
      <c r="D314" s="37" t="s">
        <v>35</v>
      </c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9"/>
    </row>
    <row r="315" spans="3:26" s="9" customFormat="1" ht="39.75" customHeight="1" thickBot="1">
      <c r="C315" s="17"/>
      <c r="D315" s="40">
        <v>1</v>
      </c>
      <c r="E315" s="41"/>
      <c r="F315" s="41"/>
      <c r="G315" s="41"/>
      <c r="H315" s="42"/>
      <c r="I315" s="40">
        <v>2</v>
      </c>
      <c r="J315" s="41"/>
      <c r="K315" s="41"/>
      <c r="L315" s="42"/>
      <c r="M315" s="40">
        <v>3</v>
      </c>
      <c r="N315" s="41"/>
      <c r="O315" s="41"/>
      <c r="P315" s="41"/>
      <c r="Q315" s="41"/>
      <c r="R315" s="36">
        <v>4</v>
      </c>
      <c r="S315" s="36"/>
      <c r="T315" s="36"/>
      <c r="U315" s="36"/>
      <c r="V315" s="36"/>
      <c r="W315" s="36">
        <v>5</v>
      </c>
      <c r="X315" s="36"/>
      <c r="Y315" s="36"/>
      <c r="Z315" s="36"/>
    </row>
    <row r="316" spans="3:26" s="9" customFormat="1" ht="39.75" customHeight="1" thickBot="1">
      <c r="C316" s="25"/>
      <c r="D316" s="37" t="s">
        <v>36</v>
      </c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9"/>
    </row>
    <row r="317" spans="3:26" s="9" customFormat="1" ht="39.75" customHeight="1" thickBot="1">
      <c r="C317" s="17"/>
      <c r="D317" s="36">
        <v>1</v>
      </c>
      <c r="E317" s="36"/>
      <c r="F317" s="36"/>
      <c r="G317" s="36"/>
      <c r="H317" s="36">
        <v>2</v>
      </c>
      <c r="I317" s="36"/>
      <c r="J317" s="36"/>
      <c r="K317" s="36"/>
      <c r="L317" s="36">
        <v>3</v>
      </c>
      <c r="M317" s="36"/>
      <c r="N317" s="36"/>
      <c r="O317" s="36"/>
      <c r="P317" s="36">
        <v>4</v>
      </c>
      <c r="Q317" s="36"/>
      <c r="R317" s="36"/>
      <c r="S317" s="36"/>
      <c r="T317" s="36">
        <v>5</v>
      </c>
      <c r="U317" s="36"/>
      <c r="V317" s="36"/>
      <c r="W317" s="36"/>
      <c r="X317" s="36">
        <v>6</v>
      </c>
      <c r="Y317" s="36"/>
      <c r="Z317" s="36"/>
    </row>
    <row r="318" spans="3:26" s="9" customFormat="1" ht="39.75" customHeight="1" thickBot="1">
      <c r="C318" s="17"/>
      <c r="D318" s="36">
        <v>7</v>
      </c>
      <c r="E318" s="36"/>
      <c r="F318" s="36"/>
      <c r="G318" s="36"/>
      <c r="H318" s="36">
        <v>8</v>
      </c>
      <c r="I318" s="36"/>
      <c r="J318" s="36"/>
      <c r="K318" s="36"/>
      <c r="L318" s="36">
        <v>9</v>
      </c>
      <c r="M318" s="36"/>
      <c r="N318" s="36"/>
      <c r="O318" s="36"/>
      <c r="P318" s="36">
        <v>10</v>
      </c>
      <c r="Q318" s="36"/>
      <c r="R318" s="36"/>
      <c r="S318" s="36"/>
      <c r="T318" s="36">
        <v>14</v>
      </c>
      <c r="U318" s="36"/>
      <c r="V318" s="36"/>
      <c r="W318" s="36"/>
      <c r="X318" s="36">
        <v>15</v>
      </c>
      <c r="Y318" s="36"/>
      <c r="Z318" s="36"/>
    </row>
    <row r="319" s="9" customFormat="1" ht="39.75" customHeight="1"/>
    <row r="320" spans="1:27" ht="30" customHeight="1">
      <c r="A320" s="26"/>
      <c r="B320" s="27"/>
      <c r="C320" s="27"/>
      <c r="D320" s="27"/>
      <c r="E320" s="27"/>
      <c r="F320" s="27"/>
      <c r="G320" s="27"/>
      <c r="H320" s="27"/>
      <c r="I320" s="27"/>
      <c r="J320" s="27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</row>
    <row r="321" spans="1:27" ht="30" customHeight="1">
      <c r="A321" s="26"/>
      <c r="B321" s="27"/>
      <c r="C321" s="27"/>
      <c r="D321" s="27"/>
      <c r="E321" s="27"/>
      <c r="F321" s="27"/>
      <c r="G321" s="27"/>
      <c r="H321" s="27"/>
      <c r="I321" s="27"/>
      <c r="J321" s="27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</row>
    <row r="322" spans="1:27" ht="30" customHeight="1">
      <c r="A322" s="26"/>
      <c r="B322" s="27"/>
      <c r="C322" s="27"/>
      <c r="D322" s="27"/>
      <c r="E322" s="27"/>
      <c r="F322" s="27"/>
      <c r="G322" s="27"/>
      <c r="H322" s="27"/>
      <c r="I322" s="27"/>
      <c r="J322" s="27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</row>
    <row r="323" spans="1:27" s="2" customFormat="1" ht="30" customHeight="1">
      <c r="A323" s="4"/>
      <c r="B323" s="4"/>
      <c r="C323" s="4"/>
      <c r="D323" s="4"/>
      <c r="E323" s="4"/>
      <c r="F323" s="4"/>
      <c r="G323" s="4"/>
      <c r="H323" s="5"/>
      <c r="I323" s="5"/>
      <c r="J323" s="5"/>
      <c r="K323" s="5" t="s">
        <v>3</v>
      </c>
      <c r="N323" s="5"/>
      <c r="O323" s="5"/>
      <c r="R323" s="5" t="s">
        <v>4</v>
      </c>
      <c r="S323" s="5"/>
      <c r="T323" s="5"/>
      <c r="U323" s="5"/>
      <c r="V323" s="5"/>
      <c r="W323" s="5"/>
      <c r="X323" s="5"/>
      <c r="Y323" s="5"/>
      <c r="Z323" s="4"/>
      <c r="AA323" s="4"/>
    </row>
    <row r="324" spans="1:27" s="2" customFormat="1" ht="30" customHeight="1">
      <c r="A324" s="4"/>
      <c r="B324" s="4"/>
      <c r="C324" s="4"/>
      <c r="D324" s="4"/>
      <c r="E324" s="4"/>
      <c r="F324" s="4"/>
      <c r="G324" s="4"/>
      <c r="H324" s="5"/>
      <c r="I324" s="5"/>
      <c r="J324" s="5"/>
      <c r="K324" s="5" t="s">
        <v>162</v>
      </c>
      <c r="M324" s="5"/>
      <c r="N324" s="5"/>
      <c r="O324" s="5"/>
      <c r="P324" s="5"/>
      <c r="R324" s="5" t="s">
        <v>163</v>
      </c>
      <c r="S324" s="5"/>
      <c r="T324" s="5"/>
      <c r="U324" s="5"/>
      <c r="V324" s="5"/>
      <c r="W324" s="5"/>
      <c r="X324" s="5"/>
      <c r="Y324" s="5"/>
      <c r="Z324" s="4"/>
      <c r="AA324" s="4"/>
    </row>
    <row r="325" spans="1:27" ht="30" customHeight="1">
      <c r="A325" s="6"/>
      <c r="B325" s="6"/>
      <c r="C325" s="6"/>
      <c r="D325" s="6"/>
      <c r="E325" s="6"/>
      <c r="F325" s="6"/>
      <c r="G325" s="6"/>
      <c r="H325" s="19"/>
      <c r="I325" s="19"/>
      <c r="J325" s="19"/>
      <c r="K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6"/>
      <c r="AA325" s="6"/>
    </row>
    <row r="326" spans="1:27" ht="30" customHeight="1">
      <c r="A326" s="26"/>
      <c r="B326" s="27"/>
      <c r="C326" s="27"/>
      <c r="D326" s="27"/>
      <c r="E326" s="27"/>
      <c r="F326" s="27"/>
      <c r="G326" s="27"/>
      <c r="H326" s="27"/>
      <c r="I326" s="27"/>
      <c r="J326" s="27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</row>
    <row r="327" spans="1:27" s="9" customFormat="1" ht="34.5" customHeight="1">
      <c r="A327" s="10" t="s">
        <v>7</v>
      </c>
      <c r="B327" s="45" t="s">
        <v>48</v>
      </c>
      <c r="C327" s="45"/>
      <c r="D327" s="45"/>
      <c r="E327" s="45"/>
      <c r="F327" s="45"/>
      <c r="G327" s="45"/>
      <c r="H327" s="45"/>
      <c r="I327" s="45"/>
      <c r="J327" s="45"/>
      <c r="K327" s="52" t="s">
        <v>9</v>
      </c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</row>
    <row r="328" spans="1:27" s="9" customFormat="1" ht="49.5" customHeight="1">
      <c r="A328" s="10" t="s">
        <v>49</v>
      </c>
      <c r="B328" s="52" t="s">
        <v>164</v>
      </c>
      <c r="C328" s="52"/>
      <c r="D328" s="52"/>
      <c r="E328" s="52"/>
      <c r="F328" s="52"/>
      <c r="G328" s="52"/>
      <c r="H328" s="52"/>
      <c r="I328" s="52"/>
      <c r="J328" s="52"/>
      <c r="K328" s="61" t="s">
        <v>12</v>
      </c>
      <c r="L328" s="62"/>
      <c r="M328" s="62"/>
      <c r="N328" s="61" t="s">
        <v>13</v>
      </c>
      <c r="O328" s="62"/>
      <c r="P328" s="63"/>
      <c r="Q328" s="61" t="s">
        <v>14</v>
      </c>
      <c r="R328" s="62"/>
      <c r="S328" s="62"/>
      <c r="T328" s="61" t="s">
        <v>15</v>
      </c>
      <c r="U328" s="62"/>
      <c r="V328" s="63"/>
      <c r="W328" s="62" t="s">
        <v>16</v>
      </c>
      <c r="X328" s="62"/>
      <c r="Y328" s="63"/>
      <c r="Z328" s="52" t="s">
        <v>17</v>
      </c>
      <c r="AA328" s="52"/>
    </row>
    <row r="329" spans="1:27" ht="24.75" customHeight="1">
      <c r="A329" s="20">
        <v>1</v>
      </c>
      <c r="B329" s="57">
        <v>2</v>
      </c>
      <c r="C329" s="57"/>
      <c r="D329" s="57"/>
      <c r="E329" s="57"/>
      <c r="F329" s="57"/>
      <c r="G329" s="57"/>
      <c r="H329" s="57"/>
      <c r="I329" s="57"/>
      <c r="J329" s="57"/>
      <c r="K329" s="58">
        <v>3</v>
      </c>
      <c r="L329" s="59"/>
      <c r="M329" s="60"/>
      <c r="N329" s="58">
        <v>4</v>
      </c>
      <c r="O329" s="59"/>
      <c r="P329" s="60"/>
      <c r="Q329" s="58">
        <v>5</v>
      </c>
      <c r="R329" s="59"/>
      <c r="S329" s="60"/>
      <c r="T329" s="58">
        <v>6</v>
      </c>
      <c r="U329" s="59"/>
      <c r="V329" s="59"/>
      <c r="W329" s="58">
        <v>7</v>
      </c>
      <c r="X329" s="59"/>
      <c r="Y329" s="60"/>
      <c r="Z329" s="56">
        <v>8</v>
      </c>
      <c r="AA329" s="56"/>
    </row>
    <row r="330" spans="1:27" s="9" customFormat="1" ht="30" customHeight="1">
      <c r="A330" s="45" t="s">
        <v>51</v>
      </c>
      <c r="B330" s="45"/>
      <c r="C330" s="45"/>
      <c r="D330" s="45"/>
      <c r="E330" s="45"/>
      <c r="F330" s="45"/>
      <c r="G330" s="45"/>
      <c r="H330" s="45"/>
      <c r="I330" s="45"/>
      <c r="J330" s="45"/>
      <c r="K330" s="43"/>
      <c r="L330" s="46"/>
      <c r="M330" s="44"/>
      <c r="N330" s="43"/>
      <c r="O330" s="46"/>
      <c r="P330" s="44"/>
      <c r="Q330" s="43"/>
      <c r="R330" s="46"/>
      <c r="S330" s="44"/>
      <c r="T330" s="43"/>
      <c r="U330" s="46"/>
      <c r="V330" s="44"/>
      <c r="W330" s="43"/>
      <c r="X330" s="46"/>
      <c r="Y330" s="44"/>
      <c r="Z330" s="43"/>
      <c r="AA330" s="44"/>
    </row>
    <row r="331" spans="1:27" s="9" customFormat="1" ht="30" customHeight="1">
      <c r="A331" s="10">
        <v>14</v>
      </c>
      <c r="B331" s="52" t="s">
        <v>143</v>
      </c>
      <c r="C331" s="52"/>
      <c r="D331" s="52"/>
      <c r="E331" s="52"/>
      <c r="F331" s="52"/>
      <c r="G331" s="52"/>
      <c r="H331" s="52"/>
      <c r="I331" s="52"/>
      <c r="J331" s="52"/>
      <c r="K331" s="43">
        <v>140</v>
      </c>
      <c r="L331" s="46"/>
      <c r="M331" s="44"/>
      <c r="N331" s="43">
        <v>2183</v>
      </c>
      <c r="O331" s="46"/>
      <c r="P331" s="44"/>
      <c r="Q331" s="43">
        <v>2790</v>
      </c>
      <c r="R331" s="46"/>
      <c r="S331" s="44"/>
      <c r="T331" s="43">
        <v>1047</v>
      </c>
      <c r="U331" s="46"/>
      <c r="V331" s="44"/>
      <c r="W331" s="43">
        <v>1307</v>
      </c>
      <c r="X331" s="46"/>
      <c r="Y331" s="44"/>
      <c r="Z331" s="43">
        <v>7467</v>
      </c>
      <c r="AA331" s="44"/>
    </row>
    <row r="332" spans="1:27" s="9" customFormat="1" ht="30" customHeight="1">
      <c r="A332" s="16">
        <v>1</v>
      </c>
      <c r="B332" s="48" t="s">
        <v>270</v>
      </c>
      <c r="C332" s="48"/>
      <c r="D332" s="48"/>
      <c r="E332" s="48"/>
      <c r="F332" s="48"/>
      <c r="G332" s="48"/>
      <c r="H332" s="48"/>
      <c r="I332" s="48"/>
      <c r="J332" s="48"/>
      <c r="K332" s="43">
        <v>57</v>
      </c>
      <c r="L332" s="46"/>
      <c r="M332" s="44"/>
      <c r="N332" s="43">
        <v>637</v>
      </c>
      <c r="O332" s="46"/>
      <c r="P332" s="44"/>
      <c r="Q332" s="43">
        <v>1170</v>
      </c>
      <c r="R332" s="46"/>
      <c r="S332" s="44"/>
      <c r="T332" s="43">
        <v>395</v>
      </c>
      <c r="U332" s="46"/>
      <c r="V332" s="44"/>
      <c r="W332" s="43">
        <v>269</v>
      </c>
      <c r="X332" s="46"/>
      <c r="Y332" s="44"/>
      <c r="Z332" s="43">
        <v>2528</v>
      </c>
      <c r="AA332" s="44"/>
    </row>
    <row r="333" spans="1:27" s="9" customFormat="1" ht="30" customHeight="1">
      <c r="A333" s="16">
        <v>2</v>
      </c>
      <c r="B333" s="48" t="s">
        <v>271</v>
      </c>
      <c r="C333" s="48"/>
      <c r="D333" s="48"/>
      <c r="E333" s="48"/>
      <c r="F333" s="48"/>
      <c r="G333" s="48"/>
      <c r="H333" s="48"/>
      <c r="I333" s="48"/>
      <c r="J333" s="48"/>
      <c r="K333" s="43">
        <v>15</v>
      </c>
      <c r="L333" s="46"/>
      <c r="M333" s="44"/>
      <c r="N333" s="43">
        <v>263</v>
      </c>
      <c r="O333" s="46"/>
      <c r="P333" s="44"/>
      <c r="Q333" s="43">
        <v>252</v>
      </c>
      <c r="R333" s="46"/>
      <c r="S333" s="44"/>
      <c r="T333" s="43">
        <v>123</v>
      </c>
      <c r="U333" s="46"/>
      <c r="V333" s="44"/>
      <c r="W333" s="43">
        <v>65</v>
      </c>
      <c r="X333" s="46"/>
      <c r="Y333" s="44"/>
      <c r="Z333" s="43">
        <v>718</v>
      </c>
      <c r="AA333" s="44"/>
    </row>
    <row r="334" spans="1:27" s="9" customFormat="1" ht="30" customHeight="1">
      <c r="A334" s="16">
        <v>3</v>
      </c>
      <c r="B334" s="48" t="s">
        <v>272</v>
      </c>
      <c r="C334" s="48"/>
      <c r="D334" s="48"/>
      <c r="E334" s="48"/>
      <c r="F334" s="48"/>
      <c r="G334" s="48"/>
      <c r="H334" s="48"/>
      <c r="I334" s="48"/>
      <c r="J334" s="48"/>
      <c r="K334" s="43">
        <v>22</v>
      </c>
      <c r="L334" s="46"/>
      <c r="M334" s="44"/>
      <c r="N334" s="43">
        <v>146</v>
      </c>
      <c r="O334" s="46"/>
      <c r="P334" s="44"/>
      <c r="Q334" s="43">
        <v>159</v>
      </c>
      <c r="R334" s="46"/>
      <c r="S334" s="44"/>
      <c r="T334" s="43">
        <v>77</v>
      </c>
      <c r="U334" s="46"/>
      <c r="V334" s="44"/>
      <c r="W334" s="43">
        <v>78</v>
      </c>
      <c r="X334" s="46"/>
      <c r="Y334" s="44"/>
      <c r="Z334" s="43">
        <v>482</v>
      </c>
      <c r="AA334" s="44"/>
    </row>
    <row r="335" spans="1:27" s="9" customFormat="1" ht="30" customHeight="1">
      <c r="A335" s="16">
        <v>4</v>
      </c>
      <c r="B335" s="48" t="s">
        <v>273</v>
      </c>
      <c r="C335" s="48"/>
      <c r="D335" s="48"/>
      <c r="E335" s="48"/>
      <c r="F335" s="48"/>
      <c r="G335" s="48"/>
      <c r="H335" s="48"/>
      <c r="I335" s="48"/>
      <c r="J335" s="48"/>
      <c r="K335" s="43">
        <v>144</v>
      </c>
      <c r="L335" s="46"/>
      <c r="M335" s="44"/>
      <c r="N335" s="43">
        <v>1033</v>
      </c>
      <c r="O335" s="46"/>
      <c r="P335" s="44"/>
      <c r="Q335" s="43">
        <v>733</v>
      </c>
      <c r="R335" s="46"/>
      <c r="S335" s="44"/>
      <c r="T335" s="43">
        <v>708</v>
      </c>
      <c r="U335" s="46"/>
      <c r="V335" s="44"/>
      <c r="W335" s="43">
        <v>645</v>
      </c>
      <c r="X335" s="46"/>
      <c r="Y335" s="44"/>
      <c r="Z335" s="43">
        <v>3263</v>
      </c>
      <c r="AA335" s="44"/>
    </row>
    <row r="336" spans="1:27" s="9" customFormat="1" ht="30" customHeight="1">
      <c r="A336" s="16">
        <v>5</v>
      </c>
      <c r="B336" s="48" t="s">
        <v>274</v>
      </c>
      <c r="C336" s="48"/>
      <c r="D336" s="48"/>
      <c r="E336" s="48"/>
      <c r="F336" s="48"/>
      <c r="G336" s="48"/>
      <c r="H336" s="48"/>
      <c r="I336" s="48"/>
      <c r="J336" s="48"/>
      <c r="K336" s="43">
        <v>33</v>
      </c>
      <c r="L336" s="46"/>
      <c r="M336" s="44"/>
      <c r="N336" s="43">
        <v>201</v>
      </c>
      <c r="O336" s="46"/>
      <c r="P336" s="44"/>
      <c r="Q336" s="43">
        <v>314</v>
      </c>
      <c r="R336" s="46"/>
      <c r="S336" s="44"/>
      <c r="T336" s="43">
        <v>116</v>
      </c>
      <c r="U336" s="46"/>
      <c r="V336" s="44"/>
      <c r="W336" s="43">
        <v>114</v>
      </c>
      <c r="X336" s="46"/>
      <c r="Y336" s="44"/>
      <c r="Z336" s="43">
        <v>778</v>
      </c>
      <c r="AA336" s="44"/>
    </row>
    <row r="337" spans="1:27" s="9" customFormat="1" ht="30" customHeight="1">
      <c r="A337" s="16"/>
      <c r="B337" s="48"/>
      <c r="C337" s="48"/>
      <c r="D337" s="48"/>
      <c r="E337" s="48"/>
      <c r="F337" s="48"/>
      <c r="G337" s="48"/>
      <c r="H337" s="48"/>
      <c r="I337" s="48"/>
      <c r="J337" s="48"/>
      <c r="K337" s="43"/>
      <c r="L337" s="46"/>
      <c r="M337" s="44"/>
      <c r="N337" s="43"/>
      <c r="O337" s="46"/>
      <c r="P337" s="44"/>
      <c r="Q337" s="43"/>
      <c r="R337" s="46"/>
      <c r="S337" s="44"/>
      <c r="T337" s="43"/>
      <c r="U337" s="46"/>
      <c r="V337" s="44"/>
      <c r="W337" s="43"/>
      <c r="X337" s="46"/>
      <c r="Y337" s="44"/>
      <c r="Z337" s="43"/>
      <c r="AA337" s="44"/>
    </row>
    <row r="338" spans="1:27" s="9" customFormat="1" ht="30" customHeight="1">
      <c r="A338" s="16"/>
      <c r="B338" s="48"/>
      <c r="C338" s="48"/>
      <c r="D338" s="48"/>
      <c r="E338" s="48"/>
      <c r="F338" s="48"/>
      <c r="G338" s="48"/>
      <c r="H338" s="48"/>
      <c r="I338" s="48"/>
      <c r="J338" s="48"/>
      <c r="K338" s="43"/>
      <c r="L338" s="46"/>
      <c r="M338" s="44"/>
      <c r="N338" s="43"/>
      <c r="O338" s="46"/>
      <c r="P338" s="44"/>
      <c r="Q338" s="43"/>
      <c r="R338" s="46"/>
      <c r="S338" s="44"/>
      <c r="T338" s="43"/>
      <c r="U338" s="46"/>
      <c r="V338" s="44"/>
      <c r="W338" s="43"/>
      <c r="X338" s="46"/>
      <c r="Y338" s="44"/>
      <c r="Z338" s="43"/>
      <c r="AA338" s="44"/>
    </row>
    <row r="339" spans="1:27" s="9" customFormat="1" ht="30" customHeight="1">
      <c r="A339" s="16"/>
      <c r="B339" s="48"/>
      <c r="C339" s="48"/>
      <c r="D339" s="48"/>
      <c r="E339" s="48"/>
      <c r="F339" s="48"/>
      <c r="G339" s="48"/>
      <c r="H339" s="48"/>
      <c r="I339" s="48"/>
      <c r="J339" s="48"/>
      <c r="K339" s="43"/>
      <c r="L339" s="46"/>
      <c r="M339" s="44"/>
      <c r="N339" s="43"/>
      <c r="O339" s="46"/>
      <c r="P339" s="44"/>
      <c r="Q339" s="43"/>
      <c r="R339" s="46"/>
      <c r="S339" s="44"/>
      <c r="T339" s="43"/>
      <c r="U339" s="46"/>
      <c r="V339" s="44"/>
      <c r="W339" s="43"/>
      <c r="X339" s="46"/>
      <c r="Y339" s="44"/>
      <c r="Z339" s="43"/>
      <c r="AA339" s="44"/>
    </row>
    <row r="340" spans="1:27" s="9" customFormat="1" ht="30" customHeight="1">
      <c r="A340" s="16"/>
      <c r="B340" s="47"/>
      <c r="C340" s="47"/>
      <c r="D340" s="47"/>
      <c r="E340" s="47"/>
      <c r="F340" s="47"/>
      <c r="G340" s="47"/>
      <c r="H340" s="47"/>
      <c r="I340" s="47"/>
      <c r="J340" s="47"/>
      <c r="K340" s="43"/>
      <c r="L340" s="46"/>
      <c r="M340" s="44"/>
      <c r="N340" s="43"/>
      <c r="O340" s="46"/>
      <c r="P340" s="44"/>
      <c r="Q340" s="43"/>
      <c r="R340" s="46"/>
      <c r="S340" s="44"/>
      <c r="T340" s="43"/>
      <c r="U340" s="46"/>
      <c r="V340" s="44"/>
      <c r="W340" s="43"/>
      <c r="X340" s="46"/>
      <c r="Y340" s="44"/>
      <c r="Z340" s="43"/>
      <c r="AA340" s="44"/>
    </row>
    <row r="341" spans="1:27" s="9" customFormat="1" ht="30" customHeight="1">
      <c r="A341" s="16"/>
      <c r="B341" s="47"/>
      <c r="C341" s="47"/>
      <c r="D341" s="47"/>
      <c r="E341" s="47"/>
      <c r="F341" s="47"/>
      <c r="G341" s="47"/>
      <c r="H341" s="47"/>
      <c r="I341" s="47"/>
      <c r="J341" s="47"/>
      <c r="K341" s="43"/>
      <c r="L341" s="46"/>
      <c r="M341" s="44"/>
      <c r="N341" s="43"/>
      <c r="O341" s="46"/>
      <c r="P341" s="44"/>
      <c r="Q341" s="43"/>
      <c r="R341" s="46"/>
      <c r="S341" s="44"/>
      <c r="T341" s="43"/>
      <c r="U341" s="46"/>
      <c r="V341" s="44"/>
      <c r="W341" s="43"/>
      <c r="X341" s="46"/>
      <c r="Y341" s="44"/>
      <c r="Z341" s="43"/>
      <c r="AA341" s="44"/>
    </row>
    <row r="342" spans="1:27" s="9" customFormat="1" ht="30" customHeight="1">
      <c r="A342" s="16"/>
      <c r="B342" s="47"/>
      <c r="C342" s="47"/>
      <c r="D342" s="47"/>
      <c r="E342" s="47"/>
      <c r="F342" s="47"/>
      <c r="G342" s="47"/>
      <c r="H342" s="47"/>
      <c r="I342" s="47"/>
      <c r="J342" s="47"/>
      <c r="K342" s="43"/>
      <c r="L342" s="46"/>
      <c r="M342" s="44"/>
      <c r="N342" s="43"/>
      <c r="O342" s="46"/>
      <c r="P342" s="44"/>
      <c r="Q342" s="43"/>
      <c r="R342" s="46"/>
      <c r="S342" s="44"/>
      <c r="T342" s="43"/>
      <c r="U342" s="46"/>
      <c r="V342" s="44"/>
      <c r="W342" s="43"/>
      <c r="X342" s="46"/>
      <c r="Y342" s="44"/>
      <c r="Z342" s="43"/>
      <c r="AA342" s="44"/>
    </row>
    <row r="343" spans="1:27" s="9" customFormat="1" ht="30" customHeight="1">
      <c r="A343" s="16"/>
      <c r="B343" s="47"/>
      <c r="C343" s="47"/>
      <c r="D343" s="47"/>
      <c r="E343" s="47"/>
      <c r="F343" s="47"/>
      <c r="G343" s="47"/>
      <c r="H343" s="47"/>
      <c r="I343" s="47"/>
      <c r="J343" s="47"/>
      <c r="K343" s="43"/>
      <c r="L343" s="46"/>
      <c r="M343" s="44"/>
      <c r="N343" s="43"/>
      <c r="O343" s="46"/>
      <c r="P343" s="44"/>
      <c r="Q343" s="43"/>
      <c r="R343" s="46"/>
      <c r="S343" s="44"/>
      <c r="T343" s="43"/>
      <c r="U343" s="46"/>
      <c r="V343" s="44"/>
      <c r="W343" s="43"/>
      <c r="X343" s="46"/>
      <c r="Y343" s="44"/>
      <c r="Z343" s="43"/>
      <c r="AA343" s="44"/>
    </row>
    <row r="344" spans="1:27" s="9" customFormat="1" ht="30" customHeight="1">
      <c r="A344" s="24"/>
      <c r="B344" s="45" t="s">
        <v>61</v>
      </c>
      <c r="C344" s="45"/>
      <c r="D344" s="45"/>
      <c r="E344" s="45"/>
      <c r="F344" s="45"/>
      <c r="G344" s="45"/>
      <c r="H344" s="45"/>
      <c r="I344" s="45"/>
      <c r="J344" s="45"/>
      <c r="K344" s="43">
        <v>411</v>
      </c>
      <c r="L344" s="46"/>
      <c r="M344" s="44"/>
      <c r="N344" s="43">
        <v>4463</v>
      </c>
      <c r="O344" s="46"/>
      <c r="P344" s="44"/>
      <c r="Q344" s="43">
        <v>5418</v>
      </c>
      <c r="R344" s="46"/>
      <c r="S344" s="44"/>
      <c r="T344" s="43">
        <v>2466</v>
      </c>
      <c r="U344" s="46"/>
      <c r="V344" s="44"/>
      <c r="W344" s="43">
        <v>2478</v>
      </c>
      <c r="X344" s="46"/>
      <c r="Y344" s="44"/>
      <c r="Z344" s="43">
        <v>15236</v>
      </c>
      <c r="AA344" s="44"/>
    </row>
    <row r="345" spans="1:27" s="9" customFormat="1" ht="30" customHeight="1">
      <c r="A345" s="53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5"/>
    </row>
    <row r="346" spans="1:27" s="9" customFormat="1" ht="30" customHeight="1">
      <c r="A346" s="45" t="s">
        <v>51</v>
      </c>
      <c r="B346" s="45"/>
      <c r="C346" s="45"/>
      <c r="D346" s="45"/>
      <c r="E346" s="45"/>
      <c r="F346" s="45"/>
      <c r="G346" s="45"/>
      <c r="H346" s="45"/>
      <c r="I346" s="45"/>
      <c r="J346" s="45"/>
      <c r="K346" s="43"/>
      <c r="L346" s="46"/>
      <c r="M346" s="44"/>
      <c r="N346" s="43"/>
      <c r="O346" s="46"/>
      <c r="P346" s="44"/>
      <c r="Q346" s="43"/>
      <c r="R346" s="46"/>
      <c r="S346" s="44"/>
      <c r="T346" s="43"/>
      <c r="U346" s="46"/>
      <c r="V346" s="44"/>
      <c r="W346" s="43"/>
      <c r="X346" s="46"/>
      <c r="Y346" s="44"/>
      <c r="Z346" s="43"/>
      <c r="AA346" s="44"/>
    </row>
    <row r="347" spans="1:27" s="9" customFormat="1" ht="33" customHeight="1">
      <c r="A347" s="10">
        <v>15</v>
      </c>
      <c r="B347" s="52" t="s">
        <v>152</v>
      </c>
      <c r="C347" s="52"/>
      <c r="D347" s="52"/>
      <c r="E347" s="52"/>
      <c r="F347" s="52"/>
      <c r="G347" s="52"/>
      <c r="H347" s="52"/>
      <c r="I347" s="52"/>
      <c r="J347" s="52"/>
      <c r="K347" s="43">
        <v>258</v>
      </c>
      <c r="L347" s="46"/>
      <c r="M347" s="44"/>
      <c r="N347" s="43">
        <v>752</v>
      </c>
      <c r="O347" s="46"/>
      <c r="P347" s="44"/>
      <c r="Q347" s="43">
        <v>1540</v>
      </c>
      <c r="R347" s="46"/>
      <c r="S347" s="44"/>
      <c r="T347" s="43">
        <v>1135</v>
      </c>
      <c r="U347" s="46"/>
      <c r="V347" s="44"/>
      <c r="W347" s="43">
        <v>586</v>
      </c>
      <c r="X347" s="46"/>
      <c r="Y347" s="44"/>
      <c r="Z347" s="43">
        <v>4271</v>
      </c>
      <c r="AA347" s="44"/>
    </row>
    <row r="348" spans="1:27" s="9" customFormat="1" ht="30" customHeight="1">
      <c r="A348" s="16">
        <v>1</v>
      </c>
      <c r="B348" s="48" t="s">
        <v>275</v>
      </c>
      <c r="C348" s="48"/>
      <c r="D348" s="48"/>
      <c r="E348" s="48"/>
      <c r="F348" s="48"/>
      <c r="G348" s="48"/>
      <c r="H348" s="48"/>
      <c r="I348" s="48"/>
      <c r="J348" s="48"/>
      <c r="K348" s="43">
        <v>234</v>
      </c>
      <c r="L348" s="46"/>
      <c r="M348" s="44"/>
      <c r="N348" s="43">
        <v>236</v>
      </c>
      <c r="O348" s="46"/>
      <c r="P348" s="44"/>
      <c r="Q348" s="43">
        <v>417</v>
      </c>
      <c r="R348" s="46"/>
      <c r="S348" s="44"/>
      <c r="T348" s="43">
        <v>532</v>
      </c>
      <c r="U348" s="46"/>
      <c r="V348" s="44"/>
      <c r="W348" s="43">
        <v>134</v>
      </c>
      <c r="X348" s="46"/>
      <c r="Y348" s="44"/>
      <c r="Z348" s="43">
        <v>1553</v>
      </c>
      <c r="AA348" s="44"/>
    </row>
    <row r="349" spans="1:27" s="9" customFormat="1" ht="30" customHeight="1">
      <c r="A349" s="16">
        <v>2</v>
      </c>
      <c r="B349" s="48" t="s">
        <v>276</v>
      </c>
      <c r="C349" s="48"/>
      <c r="D349" s="48"/>
      <c r="E349" s="48"/>
      <c r="F349" s="48"/>
      <c r="G349" s="48"/>
      <c r="H349" s="48"/>
      <c r="I349" s="48"/>
      <c r="J349" s="48"/>
      <c r="K349" s="43">
        <v>91</v>
      </c>
      <c r="L349" s="46"/>
      <c r="M349" s="44"/>
      <c r="N349" s="43">
        <v>118</v>
      </c>
      <c r="O349" s="46"/>
      <c r="P349" s="44"/>
      <c r="Q349" s="43">
        <v>249</v>
      </c>
      <c r="R349" s="46"/>
      <c r="S349" s="44"/>
      <c r="T349" s="43">
        <v>168</v>
      </c>
      <c r="U349" s="46"/>
      <c r="V349" s="44"/>
      <c r="W349" s="43">
        <v>53</v>
      </c>
      <c r="X349" s="46"/>
      <c r="Y349" s="44"/>
      <c r="Z349" s="43">
        <v>679</v>
      </c>
      <c r="AA349" s="44"/>
    </row>
    <row r="350" spans="1:27" s="9" customFormat="1" ht="30" customHeight="1">
      <c r="A350" s="16">
        <v>3</v>
      </c>
      <c r="B350" s="48" t="s">
        <v>277</v>
      </c>
      <c r="C350" s="48"/>
      <c r="D350" s="48"/>
      <c r="E350" s="48"/>
      <c r="F350" s="48"/>
      <c r="G350" s="48"/>
      <c r="H350" s="48"/>
      <c r="I350" s="48"/>
      <c r="J350" s="48"/>
      <c r="K350" s="43">
        <v>97</v>
      </c>
      <c r="L350" s="46"/>
      <c r="M350" s="44"/>
      <c r="N350" s="43">
        <v>145</v>
      </c>
      <c r="O350" s="46"/>
      <c r="P350" s="44"/>
      <c r="Q350" s="43">
        <v>226</v>
      </c>
      <c r="R350" s="46"/>
      <c r="S350" s="44"/>
      <c r="T350" s="43">
        <v>127</v>
      </c>
      <c r="U350" s="46"/>
      <c r="V350" s="44"/>
      <c r="W350" s="43">
        <v>49</v>
      </c>
      <c r="X350" s="46"/>
      <c r="Y350" s="44"/>
      <c r="Z350" s="43">
        <v>644</v>
      </c>
      <c r="AA350" s="44"/>
    </row>
    <row r="351" spans="1:27" s="9" customFormat="1" ht="30" customHeight="1">
      <c r="A351" s="16">
        <v>4</v>
      </c>
      <c r="B351" s="48" t="s">
        <v>278</v>
      </c>
      <c r="C351" s="48"/>
      <c r="D351" s="48"/>
      <c r="E351" s="48"/>
      <c r="F351" s="48"/>
      <c r="G351" s="48"/>
      <c r="H351" s="48"/>
      <c r="I351" s="48"/>
      <c r="J351" s="48"/>
      <c r="K351" s="43">
        <v>76</v>
      </c>
      <c r="L351" s="46"/>
      <c r="M351" s="44"/>
      <c r="N351" s="43">
        <v>308</v>
      </c>
      <c r="O351" s="46"/>
      <c r="P351" s="44"/>
      <c r="Q351" s="43">
        <v>130</v>
      </c>
      <c r="R351" s="46"/>
      <c r="S351" s="44"/>
      <c r="T351" s="43">
        <v>277</v>
      </c>
      <c r="U351" s="46"/>
      <c r="V351" s="44"/>
      <c r="W351" s="43">
        <v>61</v>
      </c>
      <c r="X351" s="46"/>
      <c r="Y351" s="44"/>
      <c r="Z351" s="43">
        <v>852</v>
      </c>
      <c r="AA351" s="44"/>
    </row>
    <row r="352" spans="1:27" s="9" customFormat="1" ht="30" customHeight="1">
      <c r="A352" s="16">
        <v>5</v>
      </c>
      <c r="B352" s="48" t="s">
        <v>279</v>
      </c>
      <c r="C352" s="48"/>
      <c r="D352" s="48"/>
      <c r="E352" s="48"/>
      <c r="F352" s="48"/>
      <c r="G352" s="48"/>
      <c r="H352" s="48"/>
      <c r="I352" s="48"/>
      <c r="J352" s="48"/>
      <c r="K352" s="43">
        <v>24</v>
      </c>
      <c r="L352" s="46"/>
      <c r="M352" s="44"/>
      <c r="N352" s="43">
        <v>152</v>
      </c>
      <c r="O352" s="46"/>
      <c r="P352" s="44"/>
      <c r="Q352" s="43">
        <v>123</v>
      </c>
      <c r="R352" s="46"/>
      <c r="S352" s="44"/>
      <c r="T352" s="43">
        <v>108</v>
      </c>
      <c r="U352" s="46"/>
      <c r="V352" s="44"/>
      <c r="W352" s="43">
        <v>112</v>
      </c>
      <c r="X352" s="46"/>
      <c r="Y352" s="44"/>
      <c r="Z352" s="43">
        <v>519</v>
      </c>
      <c r="AA352" s="44"/>
    </row>
    <row r="353" spans="1:27" s="9" customFormat="1" ht="30" customHeight="1">
      <c r="A353" s="16"/>
      <c r="B353" s="48"/>
      <c r="C353" s="48"/>
      <c r="D353" s="48"/>
      <c r="E353" s="48"/>
      <c r="F353" s="48"/>
      <c r="G353" s="48"/>
      <c r="H353" s="48"/>
      <c r="I353" s="48"/>
      <c r="J353" s="48"/>
      <c r="K353" s="43"/>
      <c r="L353" s="46"/>
      <c r="M353" s="44"/>
      <c r="N353" s="43"/>
      <c r="O353" s="46"/>
      <c r="P353" s="44"/>
      <c r="Q353" s="43"/>
      <c r="R353" s="46"/>
      <c r="S353" s="44"/>
      <c r="T353" s="43"/>
      <c r="U353" s="46"/>
      <c r="V353" s="44"/>
      <c r="W353" s="43"/>
      <c r="X353" s="46"/>
      <c r="Y353" s="44"/>
      <c r="Z353" s="43"/>
      <c r="AA353" s="44"/>
    </row>
    <row r="354" spans="1:27" s="9" customFormat="1" ht="30" customHeight="1">
      <c r="A354" s="16"/>
      <c r="B354" s="48"/>
      <c r="C354" s="48"/>
      <c r="D354" s="48"/>
      <c r="E354" s="48"/>
      <c r="F354" s="48"/>
      <c r="G354" s="48"/>
      <c r="H354" s="48"/>
      <c r="I354" s="48"/>
      <c r="J354" s="48"/>
      <c r="K354" s="43"/>
      <c r="L354" s="46"/>
      <c r="M354" s="44"/>
      <c r="N354" s="43"/>
      <c r="O354" s="46"/>
      <c r="P354" s="44"/>
      <c r="Q354" s="43"/>
      <c r="R354" s="46"/>
      <c r="S354" s="44"/>
      <c r="T354" s="43"/>
      <c r="U354" s="46"/>
      <c r="V354" s="44"/>
      <c r="W354" s="43"/>
      <c r="X354" s="46"/>
      <c r="Y354" s="44"/>
      <c r="Z354" s="43"/>
      <c r="AA354" s="44"/>
    </row>
    <row r="355" spans="1:27" s="9" customFormat="1" ht="30" customHeight="1">
      <c r="A355" s="16"/>
      <c r="B355" s="48"/>
      <c r="C355" s="48"/>
      <c r="D355" s="48"/>
      <c r="E355" s="48"/>
      <c r="F355" s="48"/>
      <c r="G355" s="48"/>
      <c r="H355" s="48"/>
      <c r="I355" s="48"/>
      <c r="J355" s="48"/>
      <c r="K355" s="43"/>
      <c r="L355" s="46"/>
      <c r="M355" s="44"/>
      <c r="N355" s="43"/>
      <c r="O355" s="46"/>
      <c r="P355" s="44"/>
      <c r="Q355" s="43"/>
      <c r="R355" s="46"/>
      <c r="S355" s="44"/>
      <c r="T355" s="43"/>
      <c r="U355" s="46"/>
      <c r="V355" s="44"/>
      <c r="W355" s="43"/>
      <c r="X355" s="46"/>
      <c r="Y355" s="44"/>
      <c r="Z355" s="43"/>
      <c r="AA355" s="44"/>
    </row>
    <row r="356" spans="1:27" s="9" customFormat="1" ht="30" customHeight="1">
      <c r="A356" s="16"/>
      <c r="B356" s="48"/>
      <c r="C356" s="48"/>
      <c r="D356" s="48"/>
      <c r="E356" s="48"/>
      <c r="F356" s="48"/>
      <c r="G356" s="48"/>
      <c r="H356" s="48"/>
      <c r="I356" s="48"/>
      <c r="J356" s="48"/>
      <c r="K356" s="43"/>
      <c r="L356" s="46"/>
      <c r="M356" s="44"/>
      <c r="N356" s="43"/>
      <c r="O356" s="46"/>
      <c r="P356" s="44"/>
      <c r="Q356" s="43"/>
      <c r="R356" s="46"/>
      <c r="S356" s="44"/>
      <c r="T356" s="43"/>
      <c r="U356" s="46"/>
      <c r="V356" s="44"/>
      <c r="W356" s="43"/>
      <c r="X356" s="46"/>
      <c r="Y356" s="44"/>
      <c r="Z356" s="43"/>
      <c r="AA356" s="44"/>
    </row>
    <row r="357" spans="1:27" s="9" customFormat="1" ht="30" customHeight="1">
      <c r="A357" s="16"/>
      <c r="B357" s="48"/>
      <c r="C357" s="48"/>
      <c r="D357" s="48"/>
      <c r="E357" s="48"/>
      <c r="F357" s="48"/>
      <c r="G357" s="48"/>
      <c r="H357" s="48"/>
      <c r="I357" s="48"/>
      <c r="J357" s="48"/>
      <c r="K357" s="43"/>
      <c r="L357" s="46"/>
      <c r="M357" s="44"/>
      <c r="N357" s="43"/>
      <c r="O357" s="46"/>
      <c r="P357" s="44"/>
      <c r="Q357" s="43"/>
      <c r="R357" s="46"/>
      <c r="S357" s="44"/>
      <c r="T357" s="43"/>
      <c r="U357" s="46"/>
      <c r="V357" s="44"/>
      <c r="W357" s="43"/>
      <c r="X357" s="46"/>
      <c r="Y357" s="44"/>
      <c r="Z357" s="43"/>
      <c r="AA357" s="44"/>
    </row>
    <row r="358" spans="1:27" s="9" customFormat="1" ht="30" customHeight="1">
      <c r="A358" s="16"/>
      <c r="B358" s="48"/>
      <c r="C358" s="48"/>
      <c r="D358" s="48"/>
      <c r="E358" s="48"/>
      <c r="F358" s="48"/>
      <c r="G358" s="48"/>
      <c r="H358" s="48"/>
      <c r="I358" s="48"/>
      <c r="J358" s="48"/>
      <c r="K358" s="43"/>
      <c r="L358" s="46"/>
      <c r="M358" s="44"/>
      <c r="N358" s="43"/>
      <c r="O358" s="46"/>
      <c r="P358" s="44"/>
      <c r="Q358" s="43"/>
      <c r="R358" s="46"/>
      <c r="S358" s="44"/>
      <c r="T358" s="43"/>
      <c r="U358" s="46"/>
      <c r="V358" s="44"/>
      <c r="W358" s="43"/>
      <c r="X358" s="46"/>
      <c r="Y358" s="44"/>
      <c r="Z358" s="43"/>
      <c r="AA358" s="44"/>
    </row>
    <row r="359" spans="1:27" s="9" customFormat="1" ht="30" customHeight="1">
      <c r="A359" s="16"/>
      <c r="B359" s="47"/>
      <c r="C359" s="47"/>
      <c r="D359" s="47"/>
      <c r="E359" s="47"/>
      <c r="F359" s="47"/>
      <c r="G359" s="47"/>
      <c r="H359" s="47"/>
      <c r="I359" s="47"/>
      <c r="J359" s="47"/>
      <c r="K359" s="43"/>
      <c r="L359" s="46"/>
      <c r="M359" s="44"/>
      <c r="N359" s="43"/>
      <c r="O359" s="46"/>
      <c r="P359" s="44"/>
      <c r="Q359" s="43"/>
      <c r="R359" s="46"/>
      <c r="S359" s="44"/>
      <c r="T359" s="43"/>
      <c r="U359" s="46"/>
      <c r="V359" s="44"/>
      <c r="W359" s="43"/>
      <c r="X359" s="46"/>
      <c r="Y359" s="44"/>
      <c r="Z359" s="43"/>
      <c r="AA359" s="44"/>
    </row>
    <row r="360" spans="1:27" s="9" customFormat="1" ht="30" customHeight="1">
      <c r="A360" s="24"/>
      <c r="B360" s="45" t="s">
        <v>61</v>
      </c>
      <c r="C360" s="45"/>
      <c r="D360" s="45"/>
      <c r="E360" s="45"/>
      <c r="F360" s="45"/>
      <c r="G360" s="45"/>
      <c r="H360" s="45"/>
      <c r="I360" s="45"/>
      <c r="J360" s="45"/>
      <c r="K360" s="43">
        <v>780</v>
      </c>
      <c r="L360" s="46"/>
      <c r="M360" s="44"/>
      <c r="N360" s="43">
        <v>1711</v>
      </c>
      <c r="O360" s="46"/>
      <c r="P360" s="44"/>
      <c r="Q360" s="43">
        <v>2685</v>
      </c>
      <c r="R360" s="46"/>
      <c r="S360" s="44"/>
      <c r="T360" s="43">
        <v>2347</v>
      </c>
      <c r="U360" s="46"/>
      <c r="V360" s="44"/>
      <c r="W360" s="43">
        <v>995</v>
      </c>
      <c r="X360" s="46"/>
      <c r="Y360" s="44"/>
      <c r="Z360" s="43">
        <v>8518</v>
      </c>
      <c r="AA360" s="44"/>
    </row>
    <row r="361" s="9" customFormat="1" ht="39.75" customHeight="1" thickBot="1"/>
    <row r="362" spans="3:26" s="9" customFormat="1" ht="39.75" customHeight="1" thickBot="1">
      <c r="C362" s="25"/>
      <c r="D362" s="37" t="s">
        <v>35</v>
      </c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9"/>
    </row>
    <row r="363" spans="3:26" s="9" customFormat="1" ht="39.75" customHeight="1" thickBot="1">
      <c r="C363" s="17"/>
      <c r="D363" s="40">
        <v>1</v>
      </c>
      <c r="E363" s="41"/>
      <c r="F363" s="41"/>
      <c r="G363" s="41"/>
      <c r="H363" s="42"/>
      <c r="I363" s="40">
        <v>2</v>
      </c>
      <c r="J363" s="41"/>
      <c r="K363" s="41"/>
      <c r="L363" s="42"/>
      <c r="M363" s="40">
        <v>3</v>
      </c>
      <c r="N363" s="41"/>
      <c r="O363" s="41"/>
      <c r="P363" s="41"/>
      <c r="Q363" s="41"/>
      <c r="R363" s="36">
        <v>4</v>
      </c>
      <c r="S363" s="36"/>
      <c r="T363" s="36"/>
      <c r="U363" s="36"/>
      <c r="V363" s="36"/>
      <c r="W363" s="36">
        <v>5</v>
      </c>
      <c r="X363" s="36"/>
      <c r="Y363" s="36"/>
      <c r="Z363" s="36"/>
    </row>
    <row r="364" spans="3:26" s="9" customFormat="1" ht="39.75" customHeight="1" thickBot="1">
      <c r="C364" s="25"/>
      <c r="D364" s="37" t="s">
        <v>36</v>
      </c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9"/>
    </row>
    <row r="365" spans="3:26" s="9" customFormat="1" ht="39.75" customHeight="1" thickBot="1">
      <c r="C365" s="17"/>
      <c r="D365" s="36">
        <v>1</v>
      </c>
      <c r="E365" s="36"/>
      <c r="F365" s="36"/>
      <c r="G365" s="36"/>
      <c r="H365" s="36">
        <v>2</v>
      </c>
      <c r="I365" s="36"/>
      <c r="J365" s="36"/>
      <c r="K365" s="36"/>
      <c r="L365" s="36">
        <v>3</v>
      </c>
      <c r="M365" s="36"/>
      <c r="N365" s="36"/>
      <c r="O365" s="36"/>
      <c r="P365" s="36">
        <v>4</v>
      </c>
      <c r="Q365" s="36"/>
      <c r="R365" s="36"/>
      <c r="S365" s="36"/>
      <c r="T365" s="36">
        <v>5</v>
      </c>
      <c r="U365" s="36"/>
      <c r="V365" s="36"/>
      <c r="W365" s="36"/>
      <c r="X365" s="36">
        <v>6</v>
      </c>
      <c r="Y365" s="36"/>
      <c r="Z365" s="36"/>
    </row>
    <row r="366" spans="3:26" s="9" customFormat="1" ht="39.75" customHeight="1" thickBot="1">
      <c r="C366" s="17"/>
      <c r="D366" s="36">
        <v>7</v>
      </c>
      <c r="E366" s="36"/>
      <c r="F366" s="36"/>
      <c r="G366" s="36"/>
      <c r="H366" s="36">
        <v>8</v>
      </c>
      <c r="I366" s="36"/>
      <c r="J366" s="36"/>
      <c r="K366" s="36"/>
      <c r="L366" s="36">
        <v>9</v>
      </c>
      <c r="M366" s="36"/>
      <c r="N366" s="36"/>
      <c r="O366" s="36"/>
      <c r="P366" s="36">
        <v>10</v>
      </c>
      <c r="Q366" s="36"/>
      <c r="R366" s="36"/>
      <c r="S366" s="36"/>
      <c r="T366" s="36">
        <v>14</v>
      </c>
      <c r="U366" s="36"/>
      <c r="V366" s="36"/>
      <c r="W366" s="36"/>
      <c r="X366" s="36">
        <v>15</v>
      </c>
      <c r="Y366" s="36"/>
      <c r="Z366" s="36"/>
    </row>
    <row r="367" ht="39.75" customHeight="1"/>
  </sheetData>
  <sheetProtection/>
  <mergeCells count="1816">
    <mergeCell ref="A2:AA2"/>
    <mergeCell ref="A3:AA3"/>
    <mergeCell ref="A4:AA4"/>
    <mergeCell ref="B9:J9"/>
    <mergeCell ref="K9:AA9"/>
    <mergeCell ref="B10:J10"/>
    <mergeCell ref="K10:M10"/>
    <mergeCell ref="N10:P10"/>
    <mergeCell ref="Q10:S10"/>
    <mergeCell ref="T10:V10"/>
    <mergeCell ref="W10:Y10"/>
    <mergeCell ref="Z10:AA10"/>
    <mergeCell ref="B11:I11"/>
    <mergeCell ref="K11:M11"/>
    <mergeCell ref="N11:P11"/>
    <mergeCell ref="Q11:S11"/>
    <mergeCell ref="T11:V11"/>
    <mergeCell ref="W11:Y11"/>
    <mergeCell ref="Z11:AA11"/>
    <mergeCell ref="B12:AA12"/>
    <mergeCell ref="A13:A15"/>
    <mergeCell ref="B13:I15"/>
    <mergeCell ref="K13:M13"/>
    <mergeCell ref="N13:P13"/>
    <mergeCell ref="Q13:S13"/>
    <mergeCell ref="T13:V13"/>
    <mergeCell ref="W13:Y13"/>
    <mergeCell ref="Z13:AA13"/>
    <mergeCell ref="K14:M14"/>
    <mergeCell ref="N14:P14"/>
    <mergeCell ref="Q14:S14"/>
    <mergeCell ref="T14:V14"/>
    <mergeCell ref="W14:Y14"/>
    <mergeCell ref="Z14:AA14"/>
    <mergeCell ref="K15:M15"/>
    <mergeCell ref="N15:P15"/>
    <mergeCell ref="Q15:S15"/>
    <mergeCell ref="T15:V15"/>
    <mergeCell ref="W15:Y15"/>
    <mergeCell ref="Z15:AA15"/>
    <mergeCell ref="A16:A18"/>
    <mergeCell ref="B16:I18"/>
    <mergeCell ref="K16:M16"/>
    <mergeCell ref="N16:P16"/>
    <mergeCell ref="Q16:S16"/>
    <mergeCell ref="T16:V16"/>
    <mergeCell ref="W16:Y16"/>
    <mergeCell ref="Z16:AA16"/>
    <mergeCell ref="K17:M17"/>
    <mergeCell ref="N17:P17"/>
    <mergeCell ref="Q17:S17"/>
    <mergeCell ref="T17:V17"/>
    <mergeCell ref="W17:Y17"/>
    <mergeCell ref="Z17:AA17"/>
    <mergeCell ref="K18:M18"/>
    <mergeCell ref="N18:P18"/>
    <mergeCell ref="Q18:S18"/>
    <mergeCell ref="T18:V18"/>
    <mergeCell ref="W18:Y18"/>
    <mergeCell ref="Z18:AA18"/>
    <mergeCell ref="A19:A21"/>
    <mergeCell ref="B19:I21"/>
    <mergeCell ref="K19:M19"/>
    <mergeCell ref="N19:P19"/>
    <mergeCell ref="Q19:S19"/>
    <mergeCell ref="T19:V19"/>
    <mergeCell ref="W19:Y19"/>
    <mergeCell ref="Z19:AA19"/>
    <mergeCell ref="K20:M20"/>
    <mergeCell ref="N20:P20"/>
    <mergeCell ref="Q20:S20"/>
    <mergeCell ref="T20:V20"/>
    <mergeCell ref="W20:Y20"/>
    <mergeCell ref="Z20:AA20"/>
    <mergeCell ref="K21:M21"/>
    <mergeCell ref="N21:P21"/>
    <mergeCell ref="Q21:S21"/>
    <mergeCell ref="T21:V21"/>
    <mergeCell ref="W21:Y21"/>
    <mergeCell ref="Z21:AA21"/>
    <mergeCell ref="A22:A24"/>
    <mergeCell ref="B22:I24"/>
    <mergeCell ref="K22:M22"/>
    <mergeCell ref="N22:P22"/>
    <mergeCell ref="Q22:S22"/>
    <mergeCell ref="T22:V22"/>
    <mergeCell ref="W22:Y22"/>
    <mergeCell ref="Z22:AA22"/>
    <mergeCell ref="K23:M23"/>
    <mergeCell ref="N23:P23"/>
    <mergeCell ref="Q23:S23"/>
    <mergeCell ref="T23:V23"/>
    <mergeCell ref="W23:Y23"/>
    <mergeCell ref="Z23:AA23"/>
    <mergeCell ref="K24:M24"/>
    <mergeCell ref="N24:P24"/>
    <mergeCell ref="Q24:S24"/>
    <mergeCell ref="T24:V24"/>
    <mergeCell ref="W24:Y24"/>
    <mergeCell ref="Z24:AA24"/>
    <mergeCell ref="A25:A27"/>
    <mergeCell ref="B25:I27"/>
    <mergeCell ref="K25:M25"/>
    <mergeCell ref="N25:P25"/>
    <mergeCell ref="Q25:S25"/>
    <mergeCell ref="T25:V25"/>
    <mergeCell ref="W25:Y25"/>
    <mergeCell ref="Z25:AA25"/>
    <mergeCell ref="K26:M26"/>
    <mergeCell ref="N26:P26"/>
    <mergeCell ref="Q26:S26"/>
    <mergeCell ref="T26:V26"/>
    <mergeCell ref="W26:Y26"/>
    <mergeCell ref="Z26:AA26"/>
    <mergeCell ref="K27:M27"/>
    <mergeCell ref="N27:P27"/>
    <mergeCell ref="Q27:S27"/>
    <mergeCell ref="T27:V27"/>
    <mergeCell ref="W27:Y27"/>
    <mergeCell ref="Z27:AA27"/>
    <mergeCell ref="B28:AA28"/>
    <mergeCell ref="A29:A31"/>
    <mergeCell ref="B29:I31"/>
    <mergeCell ref="K29:M29"/>
    <mergeCell ref="N29:P29"/>
    <mergeCell ref="Q29:S29"/>
    <mergeCell ref="T29:V29"/>
    <mergeCell ref="W29:Y29"/>
    <mergeCell ref="Z29:AA29"/>
    <mergeCell ref="K30:M30"/>
    <mergeCell ref="N30:P30"/>
    <mergeCell ref="Q30:S30"/>
    <mergeCell ref="T30:V30"/>
    <mergeCell ref="W30:Y30"/>
    <mergeCell ref="Z30:AA30"/>
    <mergeCell ref="K31:M31"/>
    <mergeCell ref="N31:P31"/>
    <mergeCell ref="Q31:S31"/>
    <mergeCell ref="T31:V31"/>
    <mergeCell ref="W31:Y31"/>
    <mergeCell ref="Z31:AA31"/>
    <mergeCell ref="A32:A34"/>
    <mergeCell ref="B32:I34"/>
    <mergeCell ref="K32:M32"/>
    <mergeCell ref="N32:P32"/>
    <mergeCell ref="Q32:S32"/>
    <mergeCell ref="T32:V32"/>
    <mergeCell ref="K34:M34"/>
    <mergeCell ref="N34:P34"/>
    <mergeCell ref="Q34:S34"/>
    <mergeCell ref="T34:V34"/>
    <mergeCell ref="W32:Y32"/>
    <mergeCell ref="Z32:AA32"/>
    <mergeCell ref="K33:M33"/>
    <mergeCell ref="N33:P33"/>
    <mergeCell ref="Q33:S33"/>
    <mergeCell ref="T33:V33"/>
    <mergeCell ref="W33:Y33"/>
    <mergeCell ref="Z33:AA33"/>
    <mergeCell ref="W34:Y34"/>
    <mergeCell ref="Z34:AA34"/>
    <mergeCell ref="A35:A37"/>
    <mergeCell ref="B35:I37"/>
    <mergeCell ref="K35:M35"/>
    <mergeCell ref="N35:P35"/>
    <mergeCell ref="Q35:S35"/>
    <mergeCell ref="T35:V35"/>
    <mergeCell ref="W35:Y35"/>
    <mergeCell ref="Z35:AA35"/>
    <mergeCell ref="K36:M36"/>
    <mergeCell ref="N36:P36"/>
    <mergeCell ref="Q36:S36"/>
    <mergeCell ref="T36:V36"/>
    <mergeCell ref="W36:Y36"/>
    <mergeCell ref="Z36:AA36"/>
    <mergeCell ref="K37:M37"/>
    <mergeCell ref="N37:P37"/>
    <mergeCell ref="Q37:S37"/>
    <mergeCell ref="T37:V37"/>
    <mergeCell ref="W37:Y37"/>
    <mergeCell ref="Z37:AA37"/>
    <mergeCell ref="A38:A40"/>
    <mergeCell ref="B38:I40"/>
    <mergeCell ref="K38:M38"/>
    <mergeCell ref="N38:P38"/>
    <mergeCell ref="Q38:S38"/>
    <mergeCell ref="T38:V38"/>
    <mergeCell ref="K40:M40"/>
    <mergeCell ref="N40:P40"/>
    <mergeCell ref="Q40:S40"/>
    <mergeCell ref="T40:V40"/>
    <mergeCell ref="W38:Y38"/>
    <mergeCell ref="Z38:AA38"/>
    <mergeCell ref="K39:M39"/>
    <mergeCell ref="N39:P39"/>
    <mergeCell ref="Q39:S39"/>
    <mergeCell ref="T39:V39"/>
    <mergeCell ref="W39:Y39"/>
    <mergeCell ref="Z39:AA39"/>
    <mergeCell ref="W40:Y40"/>
    <mergeCell ref="Z40:AA40"/>
    <mergeCell ref="A41:A43"/>
    <mergeCell ref="B41:I43"/>
    <mergeCell ref="K41:M41"/>
    <mergeCell ref="N41:P41"/>
    <mergeCell ref="Q41:S41"/>
    <mergeCell ref="T41:V41"/>
    <mergeCell ref="W41:Y41"/>
    <mergeCell ref="Z41:AA41"/>
    <mergeCell ref="K42:M42"/>
    <mergeCell ref="N42:P42"/>
    <mergeCell ref="Q42:S42"/>
    <mergeCell ref="T42:V42"/>
    <mergeCell ref="W42:Y42"/>
    <mergeCell ref="Z42:AA42"/>
    <mergeCell ref="K43:M43"/>
    <mergeCell ref="N43:P43"/>
    <mergeCell ref="Q43:S43"/>
    <mergeCell ref="T43:V43"/>
    <mergeCell ref="W43:Y43"/>
    <mergeCell ref="Z43:AA43"/>
    <mergeCell ref="D46:Z46"/>
    <mergeCell ref="D47:H47"/>
    <mergeCell ref="I47:L47"/>
    <mergeCell ref="M47:Q47"/>
    <mergeCell ref="R47:V47"/>
    <mergeCell ref="W47:Z47"/>
    <mergeCell ref="D48:Z48"/>
    <mergeCell ref="D49:G49"/>
    <mergeCell ref="H49:K49"/>
    <mergeCell ref="L49:O49"/>
    <mergeCell ref="P49:S49"/>
    <mergeCell ref="T49:W49"/>
    <mergeCell ref="X49:Z49"/>
    <mergeCell ref="D50:G50"/>
    <mergeCell ref="H50:K50"/>
    <mergeCell ref="L50:O50"/>
    <mergeCell ref="P50:S50"/>
    <mergeCell ref="T50:W50"/>
    <mergeCell ref="X50:Z50"/>
    <mergeCell ref="B59:J59"/>
    <mergeCell ref="K59:AA59"/>
    <mergeCell ref="B60:J60"/>
    <mergeCell ref="K60:M60"/>
    <mergeCell ref="N60:P60"/>
    <mergeCell ref="Q60:S60"/>
    <mergeCell ref="T60:V60"/>
    <mergeCell ref="W60:Y60"/>
    <mergeCell ref="Z60:AA60"/>
    <mergeCell ref="W62:Y62"/>
    <mergeCell ref="Z62:AA62"/>
    <mergeCell ref="B61:J61"/>
    <mergeCell ref="K61:M61"/>
    <mergeCell ref="N61:P61"/>
    <mergeCell ref="Q61:S61"/>
    <mergeCell ref="T61:V61"/>
    <mergeCell ref="W61:Y61"/>
    <mergeCell ref="N63:P63"/>
    <mergeCell ref="Q63:S63"/>
    <mergeCell ref="T63:V63"/>
    <mergeCell ref="W63:Y63"/>
    <mergeCell ref="Z61:AA61"/>
    <mergeCell ref="B62:J62"/>
    <mergeCell ref="K62:M62"/>
    <mergeCell ref="N62:P62"/>
    <mergeCell ref="Q62:S62"/>
    <mergeCell ref="T62:V62"/>
    <mergeCell ref="Z63:AA63"/>
    <mergeCell ref="B64:J64"/>
    <mergeCell ref="K64:M64"/>
    <mergeCell ref="N64:P64"/>
    <mergeCell ref="Q64:S64"/>
    <mergeCell ref="T64:V64"/>
    <mergeCell ref="W64:Y64"/>
    <mergeCell ref="Z64:AA64"/>
    <mergeCell ref="B63:J63"/>
    <mergeCell ref="K63:M63"/>
    <mergeCell ref="B65:J65"/>
    <mergeCell ref="K65:M65"/>
    <mergeCell ref="N65:P65"/>
    <mergeCell ref="Q65:S65"/>
    <mergeCell ref="T65:V65"/>
    <mergeCell ref="W65:Y65"/>
    <mergeCell ref="Z65:AA65"/>
    <mergeCell ref="B67:J67"/>
    <mergeCell ref="K67:AA67"/>
    <mergeCell ref="B68:J68"/>
    <mergeCell ref="K68:M68"/>
    <mergeCell ref="N68:P68"/>
    <mergeCell ref="Q68:S68"/>
    <mergeCell ref="T68:V68"/>
    <mergeCell ref="W68:Y68"/>
    <mergeCell ref="Z68:AA68"/>
    <mergeCell ref="W70:Y70"/>
    <mergeCell ref="Z70:AA70"/>
    <mergeCell ref="B69:J69"/>
    <mergeCell ref="K69:M69"/>
    <mergeCell ref="N69:P69"/>
    <mergeCell ref="Q69:S69"/>
    <mergeCell ref="T69:V69"/>
    <mergeCell ref="W69:Y69"/>
    <mergeCell ref="N71:P71"/>
    <mergeCell ref="Q71:S71"/>
    <mergeCell ref="T71:V71"/>
    <mergeCell ref="W71:Y71"/>
    <mergeCell ref="Z69:AA69"/>
    <mergeCell ref="B70:J70"/>
    <mergeCell ref="K70:M70"/>
    <mergeCell ref="N70:P70"/>
    <mergeCell ref="Q70:S70"/>
    <mergeCell ref="T70:V70"/>
    <mergeCell ref="Z71:AA71"/>
    <mergeCell ref="B72:J72"/>
    <mergeCell ref="K72:M72"/>
    <mergeCell ref="N72:P72"/>
    <mergeCell ref="Q72:S72"/>
    <mergeCell ref="T72:V72"/>
    <mergeCell ref="W72:Y72"/>
    <mergeCell ref="Z72:AA72"/>
    <mergeCell ref="B71:J71"/>
    <mergeCell ref="K71:M71"/>
    <mergeCell ref="D74:Z74"/>
    <mergeCell ref="D75:H75"/>
    <mergeCell ref="I75:L75"/>
    <mergeCell ref="M75:Q75"/>
    <mergeCell ref="R75:V75"/>
    <mergeCell ref="W75:Z75"/>
    <mergeCell ref="D76:Z76"/>
    <mergeCell ref="D77:G77"/>
    <mergeCell ref="H77:K77"/>
    <mergeCell ref="L77:O77"/>
    <mergeCell ref="P77:S77"/>
    <mergeCell ref="T77:W77"/>
    <mergeCell ref="X77:Z77"/>
    <mergeCell ref="T88:V88"/>
    <mergeCell ref="W88:Y88"/>
    <mergeCell ref="Z88:AA88"/>
    <mergeCell ref="D78:G78"/>
    <mergeCell ref="H78:K78"/>
    <mergeCell ref="L78:O78"/>
    <mergeCell ref="P78:S78"/>
    <mergeCell ref="T78:W78"/>
    <mergeCell ref="X78:Z78"/>
    <mergeCell ref="N89:P89"/>
    <mergeCell ref="Q89:S89"/>
    <mergeCell ref="T89:V89"/>
    <mergeCell ref="W89:Y89"/>
    <mergeCell ref="B87:J87"/>
    <mergeCell ref="K87:AA87"/>
    <mergeCell ref="B88:J88"/>
    <mergeCell ref="K88:M88"/>
    <mergeCell ref="N88:P88"/>
    <mergeCell ref="Q88:S88"/>
    <mergeCell ref="Z89:AA89"/>
    <mergeCell ref="A90:J90"/>
    <mergeCell ref="K90:M90"/>
    <mergeCell ref="N90:P90"/>
    <mergeCell ref="Q90:S90"/>
    <mergeCell ref="T90:V90"/>
    <mergeCell ref="W90:Y90"/>
    <mergeCell ref="Z90:AA90"/>
    <mergeCell ref="B89:J89"/>
    <mergeCell ref="K89:M89"/>
    <mergeCell ref="W92:Y92"/>
    <mergeCell ref="Z92:AA92"/>
    <mergeCell ref="B91:J91"/>
    <mergeCell ref="K91:M91"/>
    <mergeCell ref="N91:P91"/>
    <mergeCell ref="Q91:S91"/>
    <mergeCell ref="T91:V91"/>
    <mergeCell ref="W91:Y91"/>
    <mergeCell ref="N93:P93"/>
    <mergeCell ref="Q93:S93"/>
    <mergeCell ref="T93:V93"/>
    <mergeCell ref="W93:Y93"/>
    <mergeCell ref="Z91:AA91"/>
    <mergeCell ref="B92:J92"/>
    <mergeCell ref="K92:M92"/>
    <mergeCell ref="N92:P92"/>
    <mergeCell ref="Q92:S92"/>
    <mergeCell ref="T92:V92"/>
    <mergeCell ref="Z93:AA93"/>
    <mergeCell ref="B94:J94"/>
    <mergeCell ref="K94:M94"/>
    <mergeCell ref="N94:P94"/>
    <mergeCell ref="Q94:S94"/>
    <mergeCell ref="T94:V94"/>
    <mergeCell ref="W94:Y94"/>
    <mergeCell ref="Z94:AA94"/>
    <mergeCell ref="B93:J93"/>
    <mergeCell ref="K93:M93"/>
    <mergeCell ref="W96:Y96"/>
    <mergeCell ref="Z96:AA96"/>
    <mergeCell ref="B95:J95"/>
    <mergeCell ref="K95:M95"/>
    <mergeCell ref="N95:P95"/>
    <mergeCell ref="Q95:S95"/>
    <mergeCell ref="T95:V95"/>
    <mergeCell ref="W95:Y95"/>
    <mergeCell ref="N97:P97"/>
    <mergeCell ref="Q97:S97"/>
    <mergeCell ref="T97:V97"/>
    <mergeCell ref="W97:Y97"/>
    <mergeCell ref="Z95:AA95"/>
    <mergeCell ref="B96:J96"/>
    <mergeCell ref="K96:M96"/>
    <mergeCell ref="N96:P96"/>
    <mergeCell ref="Q96:S96"/>
    <mergeCell ref="T96:V96"/>
    <mergeCell ref="Z97:AA97"/>
    <mergeCell ref="B98:J98"/>
    <mergeCell ref="K98:M98"/>
    <mergeCell ref="N98:P98"/>
    <mergeCell ref="Q98:S98"/>
    <mergeCell ref="T98:V98"/>
    <mergeCell ref="W98:Y98"/>
    <mergeCell ref="Z98:AA98"/>
    <mergeCell ref="B97:J97"/>
    <mergeCell ref="K97:M97"/>
    <mergeCell ref="W100:Y100"/>
    <mergeCell ref="Z100:AA100"/>
    <mergeCell ref="B99:J99"/>
    <mergeCell ref="K99:M99"/>
    <mergeCell ref="N99:P99"/>
    <mergeCell ref="Q99:S99"/>
    <mergeCell ref="T99:V99"/>
    <mergeCell ref="W99:Y99"/>
    <mergeCell ref="N101:P101"/>
    <mergeCell ref="Q101:S101"/>
    <mergeCell ref="T101:V101"/>
    <mergeCell ref="W101:Y101"/>
    <mergeCell ref="Z99:AA99"/>
    <mergeCell ref="B100:J100"/>
    <mergeCell ref="K100:M100"/>
    <mergeCell ref="N100:P100"/>
    <mergeCell ref="Q100:S100"/>
    <mergeCell ref="T100:V100"/>
    <mergeCell ref="Z101:AA101"/>
    <mergeCell ref="B102:J102"/>
    <mergeCell ref="K102:M102"/>
    <mergeCell ref="N102:P102"/>
    <mergeCell ref="Q102:S102"/>
    <mergeCell ref="T102:V102"/>
    <mergeCell ref="W102:Y102"/>
    <mergeCell ref="Z102:AA102"/>
    <mergeCell ref="B101:J101"/>
    <mergeCell ref="K101:M101"/>
    <mergeCell ref="B103:J103"/>
    <mergeCell ref="K103:M103"/>
    <mergeCell ref="N103:P103"/>
    <mergeCell ref="Q103:S103"/>
    <mergeCell ref="T103:V103"/>
    <mergeCell ref="W103:Y103"/>
    <mergeCell ref="W106:Y106"/>
    <mergeCell ref="Z106:AA106"/>
    <mergeCell ref="Z103:AA103"/>
    <mergeCell ref="B104:J104"/>
    <mergeCell ref="K104:M104"/>
    <mergeCell ref="N104:P104"/>
    <mergeCell ref="Q104:S104"/>
    <mergeCell ref="T104:V104"/>
    <mergeCell ref="W104:Y104"/>
    <mergeCell ref="Z104:AA104"/>
    <mergeCell ref="N107:P107"/>
    <mergeCell ref="Q107:S107"/>
    <mergeCell ref="T107:V107"/>
    <mergeCell ref="W107:Y107"/>
    <mergeCell ref="A105:AA105"/>
    <mergeCell ref="A106:J106"/>
    <mergeCell ref="K106:M106"/>
    <mergeCell ref="N106:P106"/>
    <mergeCell ref="Q106:S106"/>
    <mergeCell ref="T106:V106"/>
    <mergeCell ref="Z107:AA107"/>
    <mergeCell ref="B108:J108"/>
    <mergeCell ref="K108:M108"/>
    <mergeCell ref="N108:P108"/>
    <mergeCell ref="Q108:S108"/>
    <mergeCell ref="T108:V108"/>
    <mergeCell ref="W108:Y108"/>
    <mergeCell ref="Z108:AA108"/>
    <mergeCell ref="B107:J107"/>
    <mergeCell ref="K107:M107"/>
    <mergeCell ref="W110:Y110"/>
    <mergeCell ref="Z110:AA110"/>
    <mergeCell ref="B109:J109"/>
    <mergeCell ref="K109:M109"/>
    <mergeCell ref="N109:P109"/>
    <mergeCell ref="Q109:S109"/>
    <mergeCell ref="T109:V109"/>
    <mergeCell ref="W109:Y109"/>
    <mergeCell ref="N111:P111"/>
    <mergeCell ref="Q111:S111"/>
    <mergeCell ref="T111:V111"/>
    <mergeCell ref="W111:Y111"/>
    <mergeCell ref="Z109:AA109"/>
    <mergeCell ref="B110:J110"/>
    <mergeCell ref="K110:M110"/>
    <mergeCell ref="N110:P110"/>
    <mergeCell ref="Q110:S110"/>
    <mergeCell ref="T110:V110"/>
    <mergeCell ref="Z111:AA111"/>
    <mergeCell ref="B112:J112"/>
    <mergeCell ref="K112:M112"/>
    <mergeCell ref="N112:P112"/>
    <mergeCell ref="Q112:S112"/>
    <mergeCell ref="T112:V112"/>
    <mergeCell ref="W112:Y112"/>
    <mergeCell ref="Z112:AA112"/>
    <mergeCell ref="B111:J111"/>
    <mergeCell ref="K111:M111"/>
    <mergeCell ref="W114:Y114"/>
    <mergeCell ref="Z114:AA114"/>
    <mergeCell ref="B113:J113"/>
    <mergeCell ref="K113:M113"/>
    <mergeCell ref="N113:P113"/>
    <mergeCell ref="Q113:S113"/>
    <mergeCell ref="T113:V113"/>
    <mergeCell ref="W113:Y113"/>
    <mergeCell ref="N115:P115"/>
    <mergeCell ref="Q115:S115"/>
    <mergeCell ref="T115:V115"/>
    <mergeCell ref="W115:Y115"/>
    <mergeCell ref="Z113:AA113"/>
    <mergeCell ref="B114:J114"/>
    <mergeCell ref="K114:M114"/>
    <mergeCell ref="N114:P114"/>
    <mergeCell ref="Q114:S114"/>
    <mergeCell ref="T114:V114"/>
    <mergeCell ref="Z115:AA115"/>
    <mergeCell ref="B116:J116"/>
    <mergeCell ref="K116:M116"/>
    <mergeCell ref="N116:P116"/>
    <mergeCell ref="Q116:S116"/>
    <mergeCell ref="T116:V116"/>
    <mergeCell ref="W116:Y116"/>
    <mergeCell ref="Z116:AA116"/>
    <mergeCell ref="B115:J115"/>
    <mergeCell ref="K115:M115"/>
    <mergeCell ref="W118:Y118"/>
    <mergeCell ref="Z118:AA118"/>
    <mergeCell ref="B117:J117"/>
    <mergeCell ref="K117:M117"/>
    <mergeCell ref="N117:P117"/>
    <mergeCell ref="Q117:S117"/>
    <mergeCell ref="T117:V117"/>
    <mergeCell ref="W117:Y117"/>
    <mergeCell ref="N119:P119"/>
    <mergeCell ref="Q119:S119"/>
    <mergeCell ref="T119:V119"/>
    <mergeCell ref="W119:Y119"/>
    <mergeCell ref="Z117:AA117"/>
    <mergeCell ref="B118:J118"/>
    <mergeCell ref="K118:M118"/>
    <mergeCell ref="N118:P118"/>
    <mergeCell ref="Q118:S118"/>
    <mergeCell ref="T118:V118"/>
    <mergeCell ref="Z119:AA119"/>
    <mergeCell ref="B120:J120"/>
    <mergeCell ref="K120:M120"/>
    <mergeCell ref="N120:P120"/>
    <mergeCell ref="Q120:S120"/>
    <mergeCell ref="T120:V120"/>
    <mergeCell ref="W120:Y120"/>
    <mergeCell ref="Z120:AA120"/>
    <mergeCell ref="B119:J119"/>
    <mergeCell ref="K119:M119"/>
    <mergeCell ref="D122:Z122"/>
    <mergeCell ref="D123:H123"/>
    <mergeCell ref="I123:L123"/>
    <mergeCell ref="M123:Q123"/>
    <mergeCell ref="R123:V123"/>
    <mergeCell ref="W123:Z123"/>
    <mergeCell ref="D124:Z124"/>
    <mergeCell ref="D125:G125"/>
    <mergeCell ref="H125:K125"/>
    <mergeCell ref="L125:O125"/>
    <mergeCell ref="P125:S125"/>
    <mergeCell ref="T125:W125"/>
    <mergeCell ref="X125:Z125"/>
    <mergeCell ref="T136:V136"/>
    <mergeCell ref="W136:Y136"/>
    <mergeCell ref="Z136:AA136"/>
    <mergeCell ref="D126:G126"/>
    <mergeCell ref="H126:K126"/>
    <mergeCell ref="L126:O126"/>
    <mergeCell ref="P126:S126"/>
    <mergeCell ref="T126:W126"/>
    <mergeCell ref="X126:Z126"/>
    <mergeCell ref="N137:P137"/>
    <mergeCell ref="Q137:S137"/>
    <mergeCell ref="T137:V137"/>
    <mergeCell ref="W137:Y137"/>
    <mergeCell ref="B135:J135"/>
    <mergeCell ref="K135:AA135"/>
    <mergeCell ref="B136:J136"/>
    <mergeCell ref="K136:M136"/>
    <mergeCell ref="N136:P136"/>
    <mergeCell ref="Q136:S136"/>
    <mergeCell ref="Z137:AA137"/>
    <mergeCell ref="A138:J138"/>
    <mergeCell ref="K138:M138"/>
    <mergeCell ref="N138:P138"/>
    <mergeCell ref="Q138:S138"/>
    <mergeCell ref="T138:V138"/>
    <mergeCell ref="W138:Y138"/>
    <mergeCell ref="Z138:AA138"/>
    <mergeCell ref="B137:J137"/>
    <mergeCell ref="K137:M137"/>
    <mergeCell ref="W140:Y140"/>
    <mergeCell ref="Z140:AA140"/>
    <mergeCell ref="B139:J139"/>
    <mergeCell ref="K139:M139"/>
    <mergeCell ref="N139:P139"/>
    <mergeCell ref="Q139:S139"/>
    <mergeCell ref="T139:V139"/>
    <mergeCell ref="W139:Y139"/>
    <mergeCell ref="N141:P141"/>
    <mergeCell ref="Q141:S141"/>
    <mergeCell ref="T141:V141"/>
    <mergeCell ref="W141:Y141"/>
    <mergeCell ref="Z139:AA139"/>
    <mergeCell ref="B140:J140"/>
    <mergeCell ref="K140:M140"/>
    <mergeCell ref="N140:P140"/>
    <mergeCell ref="Q140:S140"/>
    <mergeCell ref="T140:V140"/>
    <mergeCell ref="Z141:AA141"/>
    <mergeCell ref="B142:J142"/>
    <mergeCell ref="K142:M142"/>
    <mergeCell ref="N142:P142"/>
    <mergeCell ref="Q142:S142"/>
    <mergeCell ref="T142:V142"/>
    <mergeCell ref="W142:Y142"/>
    <mergeCell ref="Z142:AA142"/>
    <mergeCell ref="B141:J141"/>
    <mergeCell ref="K141:M141"/>
    <mergeCell ref="W144:Y144"/>
    <mergeCell ref="Z144:AA144"/>
    <mergeCell ref="B143:J143"/>
    <mergeCell ref="K143:M143"/>
    <mergeCell ref="N143:P143"/>
    <mergeCell ref="Q143:S143"/>
    <mergeCell ref="T143:V143"/>
    <mergeCell ref="W143:Y143"/>
    <mergeCell ref="N145:P145"/>
    <mergeCell ref="Q145:S145"/>
    <mergeCell ref="T145:V145"/>
    <mergeCell ref="W145:Y145"/>
    <mergeCell ref="Z143:AA143"/>
    <mergeCell ref="B144:J144"/>
    <mergeCell ref="K144:M144"/>
    <mergeCell ref="N144:P144"/>
    <mergeCell ref="Q144:S144"/>
    <mergeCell ref="T144:V144"/>
    <mergeCell ref="Z145:AA145"/>
    <mergeCell ref="B146:J146"/>
    <mergeCell ref="K146:M146"/>
    <mergeCell ref="N146:P146"/>
    <mergeCell ref="Q146:S146"/>
    <mergeCell ref="T146:V146"/>
    <mergeCell ref="W146:Y146"/>
    <mergeCell ref="Z146:AA146"/>
    <mergeCell ref="B145:J145"/>
    <mergeCell ref="K145:M145"/>
    <mergeCell ref="W148:Y148"/>
    <mergeCell ref="Z148:AA148"/>
    <mergeCell ref="B147:J147"/>
    <mergeCell ref="K147:M147"/>
    <mergeCell ref="N147:P147"/>
    <mergeCell ref="Q147:S147"/>
    <mergeCell ref="T147:V147"/>
    <mergeCell ref="W147:Y147"/>
    <mergeCell ref="N149:P149"/>
    <mergeCell ref="Q149:S149"/>
    <mergeCell ref="T149:V149"/>
    <mergeCell ref="W149:Y149"/>
    <mergeCell ref="Z147:AA147"/>
    <mergeCell ref="B148:J148"/>
    <mergeCell ref="K148:M148"/>
    <mergeCell ref="N148:P148"/>
    <mergeCell ref="Q148:S148"/>
    <mergeCell ref="T148:V148"/>
    <mergeCell ref="Z149:AA149"/>
    <mergeCell ref="B150:J150"/>
    <mergeCell ref="K150:M150"/>
    <mergeCell ref="N150:P150"/>
    <mergeCell ref="Q150:S150"/>
    <mergeCell ref="T150:V150"/>
    <mergeCell ref="W150:Y150"/>
    <mergeCell ref="Z150:AA150"/>
    <mergeCell ref="B149:J149"/>
    <mergeCell ref="K149:M149"/>
    <mergeCell ref="B151:J151"/>
    <mergeCell ref="K151:M151"/>
    <mergeCell ref="N151:P151"/>
    <mergeCell ref="Q151:S151"/>
    <mergeCell ref="T151:V151"/>
    <mergeCell ref="W151:Y151"/>
    <mergeCell ref="W154:Y154"/>
    <mergeCell ref="Z154:AA154"/>
    <mergeCell ref="Z151:AA151"/>
    <mergeCell ref="B152:J152"/>
    <mergeCell ref="K152:M152"/>
    <mergeCell ref="N152:P152"/>
    <mergeCell ref="Q152:S152"/>
    <mergeCell ref="T152:V152"/>
    <mergeCell ref="W152:Y152"/>
    <mergeCell ref="Z152:AA152"/>
    <mergeCell ref="N155:P155"/>
    <mergeCell ref="Q155:S155"/>
    <mergeCell ref="T155:V155"/>
    <mergeCell ref="W155:Y155"/>
    <mergeCell ref="A153:AA153"/>
    <mergeCell ref="A154:J154"/>
    <mergeCell ref="K154:M154"/>
    <mergeCell ref="N154:P154"/>
    <mergeCell ref="Q154:S154"/>
    <mergeCell ref="T154:V154"/>
    <mergeCell ref="Z155:AA155"/>
    <mergeCell ref="B156:J156"/>
    <mergeCell ref="K156:M156"/>
    <mergeCell ref="N156:P156"/>
    <mergeCell ref="Q156:S156"/>
    <mergeCell ref="T156:V156"/>
    <mergeCell ref="W156:Y156"/>
    <mergeCell ref="Z156:AA156"/>
    <mergeCell ref="B155:J155"/>
    <mergeCell ref="K155:M155"/>
    <mergeCell ref="W158:Y158"/>
    <mergeCell ref="Z158:AA158"/>
    <mergeCell ref="B157:J157"/>
    <mergeCell ref="K157:M157"/>
    <mergeCell ref="N157:P157"/>
    <mergeCell ref="Q157:S157"/>
    <mergeCell ref="T157:V157"/>
    <mergeCell ref="W157:Y157"/>
    <mergeCell ref="N159:P159"/>
    <mergeCell ref="Q159:S159"/>
    <mergeCell ref="T159:V159"/>
    <mergeCell ref="W159:Y159"/>
    <mergeCell ref="Z157:AA157"/>
    <mergeCell ref="B158:J158"/>
    <mergeCell ref="K158:M158"/>
    <mergeCell ref="N158:P158"/>
    <mergeCell ref="Q158:S158"/>
    <mergeCell ref="T158:V158"/>
    <mergeCell ref="Z159:AA159"/>
    <mergeCell ref="B160:J160"/>
    <mergeCell ref="K160:M160"/>
    <mergeCell ref="N160:P160"/>
    <mergeCell ref="Q160:S160"/>
    <mergeCell ref="T160:V160"/>
    <mergeCell ref="W160:Y160"/>
    <mergeCell ref="Z160:AA160"/>
    <mergeCell ref="B159:J159"/>
    <mergeCell ref="K159:M159"/>
    <mergeCell ref="W162:Y162"/>
    <mergeCell ref="Z162:AA162"/>
    <mergeCell ref="B161:J161"/>
    <mergeCell ref="K161:M161"/>
    <mergeCell ref="N161:P161"/>
    <mergeCell ref="Q161:S161"/>
    <mergeCell ref="T161:V161"/>
    <mergeCell ref="W161:Y161"/>
    <mergeCell ref="N163:P163"/>
    <mergeCell ref="Q163:S163"/>
    <mergeCell ref="T163:V163"/>
    <mergeCell ref="W163:Y163"/>
    <mergeCell ref="Z161:AA161"/>
    <mergeCell ref="B162:J162"/>
    <mergeCell ref="K162:M162"/>
    <mergeCell ref="N162:P162"/>
    <mergeCell ref="Q162:S162"/>
    <mergeCell ref="T162:V162"/>
    <mergeCell ref="Z163:AA163"/>
    <mergeCell ref="B164:J164"/>
    <mergeCell ref="K164:M164"/>
    <mergeCell ref="N164:P164"/>
    <mergeCell ref="Q164:S164"/>
    <mergeCell ref="T164:V164"/>
    <mergeCell ref="W164:Y164"/>
    <mergeCell ref="Z164:AA164"/>
    <mergeCell ref="B163:J163"/>
    <mergeCell ref="K163:M163"/>
    <mergeCell ref="W166:Y166"/>
    <mergeCell ref="Z166:AA166"/>
    <mergeCell ref="B165:J165"/>
    <mergeCell ref="K165:M165"/>
    <mergeCell ref="N165:P165"/>
    <mergeCell ref="Q165:S165"/>
    <mergeCell ref="T165:V165"/>
    <mergeCell ref="W165:Y165"/>
    <mergeCell ref="N167:P167"/>
    <mergeCell ref="Q167:S167"/>
    <mergeCell ref="T167:V167"/>
    <mergeCell ref="W167:Y167"/>
    <mergeCell ref="Z165:AA165"/>
    <mergeCell ref="B166:J166"/>
    <mergeCell ref="K166:M166"/>
    <mergeCell ref="N166:P166"/>
    <mergeCell ref="Q166:S166"/>
    <mergeCell ref="T166:V166"/>
    <mergeCell ref="Z167:AA167"/>
    <mergeCell ref="B168:J168"/>
    <mergeCell ref="K168:M168"/>
    <mergeCell ref="N168:P168"/>
    <mergeCell ref="Q168:S168"/>
    <mergeCell ref="T168:V168"/>
    <mergeCell ref="W168:Y168"/>
    <mergeCell ref="Z168:AA168"/>
    <mergeCell ref="B167:J167"/>
    <mergeCell ref="K167:M167"/>
    <mergeCell ref="D170:Z170"/>
    <mergeCell ref="D171:H171"/>
    <mergeCell ref="I171:L171"/>
    <mergeCell ref="M171:Q171"/>
    <mergeCell ref="R171:V171"/>
    <mergeCell ref="W171:Z171"/>
    <mergeCell ref="D172:Z172"/>
    <mergeCell ref="D173:G173"/>
    <mergeCell ref="H173:K173"/>
    <mergeCell ref="L173:O173"/>
    <mergeCell ref="P173:S173"/>
    <mergeCell ref="T173:W173"/>
    <mergeCell ref="X173:Z173"/>
    <mergeCell ref="T184:V184"/>
    <mergeCell ref="W184:Y184"/>
    <mergeCell ref="Z184:AA184"/>
    <mergeCell ref="D174:G174"/>
    <mergeCell ref="H174:K174"/>
    <mergeCell ref="L174:O174"/>
    <mergeCell ref="P174:S174"/>
    <mergeCell ref="T174:W174"/>
    <mergeCell ref="X174:Z174"/>
    <mergeCell ref="N185:P185"/>
    <mergeCell ref="Q185:S185"/>
    <mergeCell ref="T185:V185"/>
    <mergeCell ref="W185:Y185"/>
    <mergeCell ref="B183:J183"/>
    <mergeCell ref="K183:AA183"/>
    <mergeCell ref="B184:J184"/>
    <mergeCell ref="K184:M184"/>
    <mergeCell ref="N184:P184"/>
    <mergeCell ref="Q184:S184"/>
    <mergeCell ref="Z185:AA185"/>
    <mergeCell ref="A186:J186"/>
    <mergeCell ref="K186:M186"/>
    <mergeCell ref="N186:P186"/>
    <mergeCell ref="Q186:S186"/>
    <mergeCell ref="T186:V186"/>
    <mergeCell ref="W186:Y186"/>
    <mergeCell ref="Z186:AA186"/>
    <mergeCell ref="B185:J185"/>
    <mergeCell ref="K185:M185"/>
    <mergeCell ref="W188:Y188"/>
    <mergeCell ref="Z188:AA188"/>
    <mergeCell ref="B187:J187"/>
    <mergeCell ref="K187:M187"/>
    <mergeCell ref="N187:P187"/>
    <mergeCell ref="Q187:S187"/>
    <mergeCell ref="T187:V187"/>
    <mergeCell ref="W187:Y187"/>
    <mergeCell ref="N189:P189"/>
    <mergeCell ref="Q189:S189"/>
    <mergeCell ref="T189:V189"/>
    <mergeCell ref="W189:Y189"/>
    <mergeCell ref="Z187:AA187"/>
    <mergeCell ref="B188:J188"/>
    <mergeCell ref="K188:M188"/>
    <mergeCell ref="N188:P188"/>
    <mergeCell ref="Q188:S188"/>
    <mergeCell ref="T188:V188"/>
    <mergeCell ref="Z189:AA189"/>
    <mergeCell ref="B190:J190"/>
    <mergeCell ref="K190:M190"/>
    <mergeCell ref="N190:P190"/>
    <mergeCell ref="Q190:S190"/>
    <mergeCell ref="T190:V190"/>
    <mergeCell ref="W190:Y190"/>
    <mergeCell ref="Z190:AA190"/>
    <mergeCell ref="B189:J189"/>
    <mergeCell ref="K189:M189"/>
    <mergeCell ref="W192:Y192"/>
    <mergeCell ref="Z192:AA192"/>
    <mergeCell ref="B191:J191"/>
    <mergeCell ref="K191:M191"/>
    <mergeCell ref="N191:P191"/>
    <mergeCell ref="Q191:S191"/>
    <mergeCell ref="T191:V191"/>
    <mergeCell ref="W191:Y191"/>
    <mergeCell ref="N193:P193"/>
    <mergeCell ref="Q193:S193"/>
    <mergeCell ref="T193:V193"/>
    <mergeCell ref="W193:Y193"/>
    <mergeCell ref="Z191:AA191"/>
    <mergeCell ref="B192:J192"/>
    <mergeCell ref="K192:M192"/>
    <mergeCell ref="N192:P192"/>
    <mergeCell ref="Q192:S192"/>
    <mergeCell ref="T192:V192"/>
    <mergeCell ref="Z193:AA193"/>
    <mergeCell ref="B194:J194"/>
    <mergeCell ref="K194:M194"/>
    <mergeCell ref="N194:P194"/>
    <mergeCell ref="Q194:S194"/>
    <mergeCell ref="T194:V194"/>
    <mergeCell ref="W194:Y194"/>
    <mergeCell ref="Z194:AA194"/>
    <mergeCell ref="B193:J193"/>
    <mergeCell ref="K193:M193"/>
    <mergeCell ref="W196:Y196"/>
    <mergeCell ref="Z196:AA196"/>
    <mergeCell ref="B195:J195"/>
    <mergeCell ref="K195:M195"/>
    <mergeCell ref="N195:P195"/>
    <mergeCell ref="Q195:S195"/>
    <mergeCell ref="T195:V195"/>
    <mergeCell ref="W195:Y195"/>
    <mergeCell ref="N197:P197"/>
    <mergeCell ref="Q197:S197"/>
    <mergeCell ref="T197:V197"/>
    <mergeCell ref="W197:Y197"/>
    <mergeCell ref="Z195:AA195"/>
    <mergeCell ref="B196:J196"/>
    <mergeCell ref="K196:M196"/>
    <mergeCell ref="N196:P196"/>
    <mergeCell ref="Q196:S196"/>
    <mergeCell ref="T196:V196"/>
    <mergeCell ref="Z197:AA197"/>
    <mergeCell ref="B198:J198"/>
    <mergeCell ref="K198:M198"/>
    <mergeCell ref="N198:P198"/>
    <mergeCell ref="Q198:S198"/>
    <mergeCell ref="T198:V198"/>
    <mergeCell ref="W198:Y198"/>
    <mergeCell ref="Z198:AA198"/>
    <mergeCell ref="B197:J197"/>
    <mergeCell ref="K197:M197"/>
    <mergeCell ref="B199:J199"/>
    <mergeCell ref="K199:M199"/>
    <mergeCell ref="N199:P199"/>
    <mergeCell ref="Q199:S199"/>
    <mergeCell ref="T199:V199"/>
    <mergeCell ref="W199:Y199"/>
    <mergeCell ref="W202:Y202"/>
    <mergeCell ref="Z202:AA202"/>
    <mergeCell ref="Z199:AA199"/>
    <mergeCell ref="B200:J200"/>
    <mergeCell ref="K200:M200"/>
    <mergeCell ref="N200:P200"/>
    <mergeCell ref="Q200:S200"/>
    <mergeCell ref="T200:V200"/>
    <mergeCell ref="W200:Y200"/>
    <mergeCell ref="Z200:AA200"/>
    <mergeCell ref="N203:P203"/>
    <mergeCell ref="Q203:S203"/>
    <mergeCell ref="T203:V203"/>
    <mergeCell ref="W203:Y203"/>
    <mergeCell ref="A201:AA201"/>
    <mergeCell ref="A202:J202"/>
    <mergeCell ref="K202:M202"/>
    <mergeCell ref="N202:P202"/>
    <mergeCell ref="Q202:S202"/>
    <mergeCell ref="T202:V202"/>
    <mergeCell ref="Z203:AA203"/>
    <mergeCell ref="B204:J204"/>
    <mergeCell ref="K204:M204"/>
    <mergeCell ref="N204:P204"/>
    <mergeCell ref="Q204:S204"/>
    <mergeCell ref="T204:V204"/>
    <mergeCell ref="W204:Y204"/>
    <mergeCell ref="Z204:AA204"/>
    <mergeCell ref="B203:J203"/>
    <mergeCell ref="K203:M203"/>
    <mergeCell ref="W206:Y206"/>
    <mergeCell ref="Z206:AA206"/>
    <mergeCell ref="B205:J205"/>
    <mergeCell ref="K205:M205"/>
    <mergeCell ref="N205:P205"/>
    <mergeCell ref="Q205:S205"/>
    <mergeCell ref="T205:V205"/>
    <mergeCell ref="W205:Y205"/>
    <mergeCell ref="N207:P207"/>
    <mergeCell ref="Q207:S207"/>
    <mergeCell ref="T207:V207"/>
    <mergeCell ref="W207:Y207"/>
    <mergeCell ref="Z205:AA205"/>
    <mergeCell ref="B206:J206"/>
    <mergeCell ref="K206:M206"/>
    <mergeCell ref="N206:P206"/>
    <mergeCell ref="Q206:S206"/>
    <mergeCell ref="T206:V206"/>
    <mergeCell ref="Z207:AA207"/>
    <mergeCell ref="B208:J208"/>
    <mergeCell ref="K208:M208"/>
    <mergeCell ref="N208:P208"/>
    <mergeCell ref="Q208:S208"/>
    <mergeCell ref="T208:V208"/>
    <mergeCell ref="W208:Y208"/>
    <mergeCell ref="Z208:AA208"/>
    <mergeCell ref="B207:J207"/>
    <mergeCell ref="K207:M207"/>
    <mergeCell ref="W210:Y210"/>
    <mergeCell ref="Z210:AA210"/>
    <mergeCell ref="B209:J209"/>
    <mergeCell ref="K209:M209"/>
    <mergeCell ref="N209:P209"/>
    <mergeCell ref="Q209:S209"/>
    <mergeCell ref="T209:V209"/>
    <mergeCell ref="W209:Y209"/>
    <mergeCell ref="N211:P211"/>
    <mergeCell ref="Q211:S211"/>
    <mergeCell ref="T211:V211"/>
    <mergeCell ref="W211:Y211"/>
    <mergeCell ref="Z209:AA209"/>
    <mergeCell ref="B210:J210"/>
    <mergeCell ref="K210:M210"/>
    <mergeCell ref="N210:P210"/>
    <mergeCell ref="Q210:S210"/>
    <mergeCell ref="T210:V210"/>
    <mergeCell ref="Z211:AA211"/>
    <mergeCell ref="B212:J212"/>
    <mergeCell ref="K212:M212"/>
    <mergeCell ref="N212:P212"/>
    <mergeCell ref="Q212:S212"/>
    <mergeCell ref="T212:V212"/>
    <mergeCell ref="W212:Y212"/>
    <mergeCell ref="Z212:AA212"/>
    <mergeCell ref="B211:J211"/>
    <mergeCell ref="K211:M211"/>
    <mergeCell ref="W214:Y214"/>
    <mergeCell ref="Z214:AA214"/>
    <mergeCell ref="B213:J213"/>
    <mergeCell ref="K213:M213"/>
    <mergeCell ref="N213:P213"/>
    <mergeCell ref="Q213:S213"/>
    <mergeCell ref="T213:V213"/>
    <mergeCell ref="W213:Y213"/>
    <mergeCell ref="N215:P215"/>
    <mergeCell ref="Q215:S215"/>
    <mergeCell ref="T215:V215"/>
    <mergeCell ref="W215:Y215"/>
    <mergeCell ref="Z213:AA213"/>
    <mergeCell ref="B214:J214"/>
    <mergeCell ref="K214:M214"/>
    <mergeCell ref="N214:P214"/>
    <mergeCell ref="Q214:S214"/>
    <mergeCell ref="T214:V214"/>
    <mergeCell ref="Z215:AA215"/>
    <mergeCell ref="B216:J216"/>
    <mergeCell ref="K216:M216"/>
    <mergeCell ref="N216:P216"/>
    <mergeCell ref="Q216:S216"/>
    <mergeCell ref="T216:V216"/>
    <mergeCell ref="W216:Y216"/>
    <mergeCell ref="Z216:AA216"/>
    <mergeCell ref="B215:J215"/>
    <mergeCell ref="K215:M215"/>
    <mergeCell ref="D218:Z218"/>
    <mergeCell ref="D219:H219"/>
    <mergeCell ref="I219:L219"/>
    <mergeCell ref="M219:Q219"/>
    <mergeCell ref="R219:V219"/>
    <mergeCell ref="W219:Z219"/>
    <mergeCell ref="D220:Z220"/>
    <mergeCell ref="D221:G221"/>
    <mergeCell ref="H221:K221"/>
    <mergeCell ref="L221:O221"/>
    <mergeCell ref="P221:S221"/>
    <mergeCell ref="T221:W221"/>
    <mergeCell ref="X221:Z221"/>
    <mergeCell ref="T232:V232"/>
    <mergeCell ref="W232:Y232"/>
    <mergeCell ref="Z232:AA232"/>
    <mergeCell ref="D222:G222"/>
    <mergeCell ref="H222:K222"/>
    <mergeCell ref="L222:O222"/>
    <mergeCell ref="P222:S222"/>
    <mergeCell ref="T222:W222"/>
    <mergeCell ref="X222:Z222"/>
    <mergeCell ref="N233:P233"/>
    <mergeCell ref="Q233:S233"/>
    <mergeCell ref="T233:V233"/>
    <mergeCell ref="W233:Y233"/>
    <mergeCell ref="B231:J231"/>
    <mergeCell ref="K231:AA231"/>
    <mergeCell ref="B232:J232"/>
    <mergeCell ref="K232:M232"/>
    <mergeCell ref="N232:P232"/>
    <mergeCell ref="Q232:S232"/>
    <mergeCell ref="Z233:AA233"/>
    <mergeCell ref="A234:J234"/>
    <mergeCell ref="K234:M234"/>
    <mergeCell ref="N234:P234"/>
    <mergeCell ref="Q234:S234"/>
    <mergeCell ref="T234:V234"/>
    <mergeCell ref="W234:Y234"/>
    <mergeCell ref="Z234:AA234"/>
    <mergeCell ref="B233:J233"/>
    <mergeCell ref="K233:M233"/>
    <mergeCell ref="W236:Y236"/>
    <mergeCell ref="Z236:AA236"/>
    <mergeCell ref="B235:J235"/>
    <mergeCell ref="K235:M235"/>
    <mergeCell ref="N235:P235"/>
    <mergeCell ref="Q235:S235"/>
    <mergeCell ref="T235:V235"/>
    <mergeCell ref="W235:Y235"/>
    <mergeCell ref="N237:P237"/>
    <mergeCell ref="Q237:S237"/>
    <mergeCell ref="T237:V237"/>
    <mergeCell ref="W237:Y237"/>
    <mergeCell ref="Z235:AA235"/>
    <mergeCell ref="B236:J236"/>
    <mergeCell ref="K236:M236"/>
    <mergeCell ref="N236:P236"/>
    <mergeCell ref="Q236:S236"/>
    <mergeCell ref="T236:V236"/>
    <mergeCell ref="Z237:AA237"/>
    <mergeCell ref="B238:J238"/>
    <mergeCell ref="K238:M238"/>
    <mergeCell ref="N238:P238"/>
    <mergeCell ref="Q238:S238"/>
    <mergeCell ref="T238:V238"/>
    <mergeCell ref="W238:Y238"/>
    <mergeCell ref="Z238:AA238"/>
    <mergeCell ref="B237:J237"/>
    <mergeCell ref="K237:M237"/>
    <mergeCell ref="W240:Y240"/>
    <mergeCell ref="Z240:AA240"/>
    <mergeCell ref="B239:J239"/>
    <mergeCell ref="K239:M239"/>
    <mergeCell ref="N239:P239"/>
    <mergeCell ref="Q239:S239"/>
    <mergeCell ref="T239:V239"/>
    <mergeCell ref="W239:Y239"/>
    <mergeCell ref="N241:P241"/>
    <mergeCell ref="Q241:S241"/>
    <mergeCell ref="T241:V241"/>
    <mergeCell ref="W241:Y241"/>
    <mergeCell ref="Z239:AA239"/>
    <mergeCell ref="B240:J240"/>
    <mergeCell ref="K240:M240"/>
    <mergeCell ref="N240:P240"/>
    <mergeCell ref="Q240:S240"/>
    <mergeCell ref="T240:V240"/>
    <mergeCell ref="Z241:AA241"/>
    <mergeCell ref="B242:J242"/>
    <mergeCell ref="K242:M242"/>
    <mergeCell ref="N242:P242"/>
    <mergeCell ref="Q242:S242"/>
    <mergeCell ref="T242:V242"/>
    <mergeCell ref="W242:Y242"/>
    <mergeCell ref="Z242:AA242"/>
    <mergeCell ref="B241:J241"/>
    <mergeCell ref="K241:M241"/>
    <mergeCell ref="W244:Y244"/>
    <mergeCell ref="Z244:AA244"/>
    <mergeCell ref="B243:J243"/>
    <mergeCell ref="K243:M243"/>
    <mergeCell ref="N243:P243"/>
    <mergeCell ref="Q243:S243"/>
    <mergeCell ref="T243:V243"/>
    <mergeCell ref="W243:Y243"/>
    <mergeCell ref="N245:P245"/>
    <mergeCell ref="Q245:S245"/>
    <mergeCell ref="T245:V245"/>
    <mergeCell ref="W245:Y245"/>
    <mergeCell ref="Z243:AA243"/>
    <mergeCell ref="B244:J244"/>
    <mergeCell ref="K244:M244"/>
    <mergeCell ref="N244:P244"/>
    <mergeCell ref="Q244:S244"/>
    <mergeCell ref="T244:V244"/>
    <mergeCell ref="Z245:AA245"/>
    <mergeCell ref="B246:J246"/>
    <mergeCell ref="K246:M246"/>
    <mergeCell ref="N246:P246"/>
    <mergeCell ref="Q246:S246"/>
    <mergeCell ref="T246:V246"/>
    <mergeCell ref="W246:Y246"/>
    <mergeCell ref="Z246:AA246"/>
    <mergeCell ref="B245:J245"/>
    <mergeCell ref="K245:M245"/>
    <mergeCell ref="B247:J247"/>
    <mergeCell ref="K247:M247"/>
    <mergeCell ref="N247:P247"/>
    <mergeCell ref="Q247:S247"/>
    <mergeCell ref="T247:V247"/>
    <mergeCell ref="W247:Y247"/>
    <mergeCell ref="W250:Y250"/>
    <mergeCell ref="Z250:AA250"/>
    <mergeCell ref="Z247:AA247"/>
    <mergeCell ref="B248:J248"/>
    <mergeCell ref="K248:M248"/>
    <mergeCell ref="N248:P248"/>
    <mergeCell ref="Q248:S248"/>
    <mergeCell ref="T248:V248"/>
    <mergeCell ref="W248:Y248"/>
    <mergeCell ref="Z248:AA248"/>
    <mergeCell ref="N251:P251"/>
    <mergeCell ref="Q251:S251"/>
    <mergeCell ref="T251:V251"/>
    <mergeCell ref="W251:Y251"/>
    <mergeCell ref="A249:AA249"/>
    <mergeCell ref="A250:J250"/>
    <mergeCell ref="K250:M250"/>
    <mergeCell ref="N250:P250"/>
    <mergeCell ref="Q250:S250"/>
    <mergeCell ref="T250:V250"/>
    <mergeCell ref="Z251:AA251"/>
    <mergeCell ref="B252:J252"/>
    <mergeCell ref="K252:M252"/>
    <mergeCell ref="N252:P252"/>
    <mergeCell ref="Q252:S252"/>
    <mergeCell ref="T252:V252"/>
    <mergeCell ref="W252:Y252"/>
    <mergeCell ref="Z252:AA252"/>
    <mergeCell ref="B251:J251"/>
    <mergeCell ref="K251:M251"/>
    <mergeCell ref="W254:Y254"/>
    <mergeCell ref="Z254:AA254"/>
    <mergeCell ref="B253:J253"/>
    <mergeCell ref="K253:M253"/>
    <mergeCell ref="N253:P253"/>
    <mergeCell ref="Q253:S253"/>
    <mergeCell ref="T253:V253"/>
    <mergeCell ref="W253:Y253"/>
    <mergeCell ref="N255:P255"/>
    <mergeCell ref="Q255:S255"/>
    <mergeCell ref="T255:V255"/>
    <mergeCell ref="W255:Y255"/>
    <mergeCell ref="Z253:AA253"/>
    <mergeCell ref="B254:J254"/>
    <mergeCell ref="K254:M254"/>
    <mergeCell ref="N254:P254"/>
    <mergeCell ref="Q254:S254"/>
    <mergeCell ref="T254:V254"/>
    <mergeCell ref="Z255:AA255"/>
    <mergeCell ref="B256:J256"/>
    <mergeCell ref="K256:M256"/>
    <mergeCell ref="N256:P256"/>
    <mergeCell ref="Q256:S256"/>
    <mergeCell ref="T256:V256"/>
    <mergeCell ref="W256:Y256"/>
    <mergeCell ref="Z256:AA256"/>
    <mergeCell ref="B255:J255"/>
    <mergeCell ref="K255:M255"/>
    <mergeCell ref="W258:Y258"/>
    <mergeCell ref="Z258:AA258"/>
    <mergeCell ref="B257:J257"/>
    <mergeCell ref="K257:M257"/>
    <mergeCell ref="N257:P257"/>
    <mergeCell ref="Q257:S257"/>
    <mergeCell ref="T257:V257"/>
    <mergeCell ref="W257:Y257"/>
    <mergeCell ref="N259:P259"/>
    <mergeCell ref="Q259:S259"/>
    <mergeCell ref="T259:V259"/>
    <mergeCell ref="W259:Y259"/>
    <mergeCell ref="Z257:AA257"/>
    <mergeCell ref="B258:J258"/>
    <mergeCell ref="K258:M258"/>
    <mergeCell ref="N258:P258"/>
    <mergeCell ref="Q258:S258"/>
    <mergeCell ref="T258:V258"/>
    <mergeCell ref="Z259:AA259"/>
    <mergeCell ref="B260:J260"/>
    <mergeCell ref="K260:M260"/>
    <mergeCell ref="N260:P260"/>
    <mergeCell ref="Q260:S260"/>
    <mergeCell ref="T260:V260"/>
    <mergeCell ref="W260:Y260"/>
    <mergeCell ref="Z260:AA260"/>
    <mergeCell ref="B259:J259"/>
    <mergeCell ref="K259:M259"/>
    <mergeCell ref="W262:Y262"/>
    <mergeCell ref="Z262:AA262"/>
    <mergeCell ref="B261:J261"/>
    <mergeCell ref="K261:M261"/>
    <mergeCell ref="N261:P261"/>
    <mergeCell ref="Q261:S261"/>
    <mergeCell ref="T261:V261"/>
    <mergeCell ref="W261:Y261"/>
    <mergeCell ref="N263:P263"/>
    <mergeCell ref="Q263:S263"/>
    <mergeCell ref="T263:V263"/>
    <mergeCell ref="W263:Y263"/>
    <mergeCell ref="Z261:AA261"/>
    <mergeCell ref="B262:J262"/>
    <mergeCell ref="K262:M262"/>
    <mergeCell ref="N262:P262"/>
    <mergeCell ref="Q262:S262"/>
    <mergeCell ref="T262:V262"/>
    <mergeCell ref="Z263:AA263"/>
    <mergeCell ref="B264:J264"/>
    <mergeCell ref="K264:M264"/>
    <mergeCell ref="N264:P264"/>
    <mergeCell ref="Q264:S264"/>
    <mergeCell ref="T264:V264"/>
    <mergeCell ref="W264:Y264"/>
    <mergeCell ref="Z264:AA264"/>
    <mergeCell ref="B263:J263"/>
    <mergeCell ref="K263:M263"/>
    <mergeCell ref="D266:Z266"/>
    <mergeCell ref="D267:H267"/>
    <mergeCell ref="I267:L267"/>
    <mergeCell ref="M267:Q267"/>
    <mergeCell ref="R267:V267"/>
    <mergeCell ref="W267:Z267"/>
    <mergeCell ref="D268:Z268"/>
    <mergeCell ref="D269:G269"/>
    <mergeCell ref="H269:K269"/>
    <mergeCell ref="L269:O269"/>
    <mergeCell ref="P269:S269"/>
    <mergeCell ref="T269:W269"/>
    <mergeCell ref="X269:Z269"/>
    <mergeCell ref="T280:V280"/>
    <mergeCell ref="W280:Y280"/>
    <mergeCell ref="Z280:AA280"/>
    <mergeCell ref="D270:G270"/>
    <mergeCell ref="H270:K270"/>
    <mergeCell ref="L270:O270"/>
    <mergeCell ref="P270:S270"/>
    <mergeCell ref="T270:W270"/>
    <mergeCell ref="X270:Z270"/>
    <mergeCell ref="N281:P281"/>
    <mergeCell ref="Q281:S281"/>
    <mergeCell ref="T281:V281"/>
    <mergeCell ref="W281:Y281"/>
    <mergeCell ref="B279:J279"/>
    <mergeCell ref="K279:AA279"/>
    <mergeCell ref="B280:J280"/>
    <mergeCell ref="K280:M280"/>
    <mergeCell ref="N280:P280"/>
    <mergeCell ref="Q280:S280"/>
    <mergeCell ref="Z281:AA281"/>
    <mergeCell ref="A282:J282"/>
    <mergeCell ref="K282:M282"/>
    <mergeCell ref="N282:P282"/>
    <mergeCell ref="Q282:S282"/>
    <mergeCell ref="T282:V282"/>
    <mergeCell ref="W282:Y282"/>
    <mergeCell ref="Z282:AA282"/>
    <mergeCell ref="B281:J281"/>
    <mergeCell ref="K281:M281"/>
    <mergeCell ref="W284:Y284"/>
    <mergeCell ref="Z284:AA284"/>
    <mergeCell ref="B283:J283"/>
    <mergeCell ref="K283:M283"/>
    <mergeCell ref="N283:P283"/>
    <mergeCell ref="Q283:S283"/>
    <mergeCell ref="T283:V283"/>
    <mergeCell ref="W283:Y283"/>
    <mergeCell ref="N285:P285"/>
    <mergeCell ref="Q285:S285"/>
    <mergeCell ref="T285:V285"/>
    <mergeCell ref="W285:Y285"/>
    <mergeCell ref="Z283:AA283"/>
    <mergeCell ref="B284:J284"/>
    <mergeCell ref="K284:M284"/>
    <mergeCell ref="N284:P284"/>
    <mergeCell ref="Q284:S284"/>
    <mergeCell ref="T284:V284"/>
    <mergeCell ref="Z285:AA285"/>
    <mergeCell ref="B286:J286"/>
    <mergeCell ref="K286:M286"/>
    <mergeCell ref="N286:P286"/>
    <mergeCell ref="Q286:S286"/>
    <mergeCell ref="T286:V286"/>
    <mergeCell ref="W286:Y286"/>
    <mergeCell ref="Z286:AA286"/>
    <mergeCell ref="B285:J285"/>
    <mergeCell ref="K285:M285"/>
    <mergeCell ref="W288:Y288"/>
    <mergeCell ref="Z288:AA288"/>
    <mergeCell ref="B287:J287"/>
    <mergeCell ref="K287:M287"/>
    <mergeCell ref="N287:P287"/>
    <mergeCell ref="Q287:S287"/>
    <mergeCell ref="T287:V287"/>
    <mergeCell ref="W287:Y287"/>
    <mergeCell ref="N289:P289"/>
    <mergeCell ref="Q289:S289"/>
    <mergeCell ref="T289:V289"/>
    <mergeCell ref="W289:Y289"/>
    <mergeCell ref="Z287:AA287"/>
    <mergeCell ref="B288:J288"/>
    <mergeCell ref="K288:M288"/>
    <mergeCell ref="N288:P288"/>
    <mergeCell ref="Q288:S288"/>
    <mergeCell ref="T288:V288"/>
    <mergeCell ref="Z289:AA289"/>
    <mergeCell ref="B290:J290"/>
    <mergeCell ref="K290:M290"/>
    <mergeCell ref="N290:P290"/>
    <mergeCell ref="Q290:S290"/>
    <mergeCell ref="T290:V290"/>
    <mergeCell ref="W290:Y290"/>
    <mergeCell ref="Z290:AA290"/>
    <mergeCell ref="B289:J289"/>
    <mergeCell ref="K289:M289"/>
    <mergeCell ref="W292:Y292"/>
    <mergeCell ref="Z292:AA292"/>
    <mergeCell ref="B291:J291"/>
    <mergeCell ref="K291:M291"/>
    <mergeCell ref="N291:P291"/>
    <mergeCell ref="Q291:S291"/>
    <mergeCell ref="T291:V291"/>
    <mergeCell ref="W291:Y291"/>
    <mergeCell ref="N293:P293"/>
    <mergeCell ref="Q293:S293"/>
    <mergeCell ref="T293:V293"/>
    <mergeCell ref="W293:Y293"/>
    <mergeCell ref="Z291:AA291"/>
    <mergeCell ref="B292:J292"/>
    <mergeCell ref="K292:M292"/>
    <mergeCell ref="N292:P292"/>
    <mergeCell ref="Q292:S292"/>
    <mergeCell ref="T292:V292"/>
    <mergeCell ref="Z293:AA293"/>
    <mergeCell ref="B294:J294"/>
    <mergeCell ref="K294:M294"/>
    <mergeCell ref="N294:P294"/>
    <mergeCell ref="Q294:S294"/>
    <mergeCell ref="T294:V294"/>
    <mergeCell ref="W294:Y294"/>
    <mergeCell ref="Z294:AA294"/>
    <mergeCell ref="B293:J293"/>
    <mergeCell ref="K293:M293"/>
    <mergeCell ref="B295:J295"/>
    <mergeCell ref="K295:M295"/>
    <mergeCell ref="N295:P295"/>
    <mergeCell ref="Q295:S295"/>
    <mergeCell ref="T295:V295"/>
    <mergeCell ref="W295:Y295"/>
    <mergeCell ref="W298:Y298"/>
    <mergeCell ref="Z298:AA298"/>
    <mergeCell ref="Z295:AA295"/>
    <mergeCell ref="B296:J296"/>
    <mergeCell ref="K296:M296"/>
    <mergeCell ref="N296:P296"/>
    <mergeCell ref="Q296:S296"/>
    <mergeCell ref="T296:V296"/>
    <mergeCell ref="W296:Y296"/>
    <mergeCell ref="Z296:AA296"/>
    <mergeCell ref="N299:P299"/>
    <mergeCell ref="Q299:S299"/>
    <mergeCell ref="T299:V299"/>
    <mergeCell ref="W299:Y299"/>
    <mergeCell ref="A297:AA297"/>
    <mergeCell ref="A298:J298"/>
    <mergeCell ref="K298:M298"/>
    <mergeCell ref="N298:P298"/>
    <mergeCell ref="Q298:S298"/>
    <mergeCell ref="T298:V298"/>
    <mergeCell ref="Z299:AA299"/>
    <mergeCell ref="B300:J300"/>
    <mergeCell ref="K300:M300"/>
    <mergeCell ref="N300:P300"/>
    <mergeCell ref="Q300:S300"/>
    <mergeCell ref="T300:V300"/>
    <mergeCell ref="W300:Y300"/>
    <mergeCell ref="Z300:AA300"/>
    <mergeCell ref="B299:J299"/>
    <mergeCell ref="K299:M299"/>
    <mergeCell ref="W302:Y302"/>
    <mergeCell ref="Z302:AA302"/>
    <mergeCell ref="B301:J301"/>
    <mergeCell ref="K301:M301"/>
    <mergeCell ref="N301:P301"/>
    <mergeCell ref="Q301:S301"/>
    <mergeCell ref="T301:V301"/>
    <mergeCell ref="W301:Y301"/>
    <mergeCell ref="N303:P303"/>
    <mergeCell ref="Q303:S303"/>
    <mergeCell ref="T303:V303"/>
    <mergeCell ref="W303:Y303"/>
    <mergeCell ref="Z301:AA301"/>
    <mergeCell ref="B302:J302"/>
    <mergeCell ref="K302:M302"/>
    <mergeCell ref="N302:P302"/>
    <mergeCell ref="Q302:S302"/>
    <mergeCell ref="T302:V302"/>
    <mergeCell ref="Z303:AA303"/>
    <mergeCell ref="B304:J304"/>
    <mergeCell ref="K304:M304"/>
    <mergeCell ref="N304:P304"/>
    <mergeCell ref="Q304:S304"/>
    <mergeCell ref="T304:V304"/>
    <mergeCell ref="W304:Y304"/>
    <mergeCell ref="Z304:AA304"/>
    <mergeCell ref="B303:J303"/>
    <mergeCell ref="K303:M303"/>
    <mergeCell ref="W306:Y306"/>
    <mergeCell ref="Z306:AA306"/>
    <mergeCell ref="B305:J305"/>
    <mergeCell ref="K305:M305"/>
    <mergeCell ref="N305:P305"/>
    <mergeCell ref="Q305:S305"/>
    <mergeCell ref="T305:V305"/>
    <mergeCell ref="W305:Y305"/>
    <mergeCell ref="N307:P307"/>
    <mergeCell ref="Q307:S307"/>
    <mergeCell ref="T307:V307"/>
    <mergeCell ref="W307:Y307"/>
    <mergeCell ref="Z305:AA305"/>
    <mergeCell ref="B306:J306"/>
    <mergeCell ref="K306:M306"/>
    <mergeCell ref="N306:P306"/>
    <mergeCell ref="Q306:S306"/>
    <mergeCell ref="T306:V306"/>
    <mergeCell ref="Z307:AA307"/>
    <mergeCell ref="B308:J308"/>
    <mergeCell ref="K308:M308"/>
    <mergeCell ref="N308:P308"/>
    <mergeCell ref="Q308:S308"/>
    <mergeCell ref="T308:V308"/>
    <mergeCell ref="W308:Y308"/>
    <mergeCell ref="Z308:AA308"/>
    <mergeCell ref="B307:J307"/>
    <mergeCell ref="K307:M307"/>
    <mergeCell ref="W310:Y310"/>
    <mergeCell ref="Z310:AA310"/>
    <mergeCell ref="B309:J309"/>
    <mergeCell ref="K309:M309"/>
    <mergeCell ref="N309:P309"/>
    <mergeCell ref="Q309:S309"/>
    <mergeCell ref="T309:V309"/>
    <mergeCell ref="W309:Y309"/>
    <mergeCell ref="N311:P311"/>
    <mergeCell ref="Q311:S311"/>
    <mergeCell ref="T311:V311"/>
    <mergeCell ref="W311:Y311"/>
    <mergeCell ref="Z309:AA309"/>
    <mergeCell ref="B310:J310"/>
    <mergeCell ref="K310:M310"/>
    <mergeCell ref="N310:P310"/>
    <mergeCell ref="Q310:S310"/>
    <mergeCell ref="T310:V310"/>
    <mergeCell ref="Z311:AA311"/>
    <mergeCell ref="B312:J312"/>
    <mergeCell ref="K312:M312"/>
    <mergeCell ref="N312:P312"/>
    <mergeCell ref="Q312:S312"/>
    <mergeCell ref="T312:V312"/>
    <mergeCell ref="W312:Y312"/>
    <mergeCell ref="Z312:AA312"/>
    <mergeCell ref="B311:J311"/>
    <mergeCell ref="K311:M311"/>
    <mergeCell ref="D314:Z314"/>
    <mergeCell ref="D315:H315"/>
    <mergeCell ref="I315:L315"/>
    <mergeCell ref="M315:Q315"/>
    <mergeCell ref="R315:V315"/>
    <mergeCell ref="W315:Z315"/>
    <mergeCell ref="D316:Z316"/>
    <mergeCell ref="D317:G317"/>
    <mergeCell ref="H317:K317"/>
    <mergeCell ref="L317:O317"/>
    <mergeCell ref="P317:S317"/>
    <mergeCell ref="T317:W317"/>
    <mergeCell ref="X317:Z317"/>
    <mergeCell ref="T328:V328"/>
    <mergeCell ref="W328:Y328"/>
    <mergeCell ref="Z328:AA328"/>
    <mergeCell ref="D318:G318"/>
    <mergeCell ref="H318:K318"/>
    <mergeCell ref="L318:O318"/>
    <mergeCell ref="P318:S318"/>
    <mergeCell ref="T318:W318"/>
    <mergeCell ref="X318:Z318"/>
    <mergeCell ref="N329:P329"/>
    <mergeCell ref="Q329:S329"/>
    <mergeCell ref="T329:V329"/>
    <mergeCell ref="W329:Y329"/>
    <mergeCell ref="B327:J327"/>
    <mergeCell ref="K327:AA327"/>
    <mergeCell ref="B328:J328"/>
    <mergeCell ref="K328:M328"/>
    <mergeCell ref="N328:P328"/>
    <mergeCell ref="Q328:S328"/>
    <mergeCell ref="Z329:AA329"/>
    <mergeCell ref="A330:J330"/>
    <mergeCell ref="K330:M330"/>
    <mergeCell ref="N330:P330"/>
    <mergeCell ref="Q330:S330"/>
    <mergeCell ref="T330:V330"/>
    <mergeCell ref="W330:Y330"/>
    <mergeCell ref="Z330:AA330"/>
    <mergeCell ref="B329:J329"/>
    <mergeCell ref="K329:M329"/>
    <mergeCell ref="W332:Y332"/>
    <mergeCell ref="Z332:AA332"/>
    <mergeCell ref="B331:J331"/>
    <mergeCell ref="K331:M331"/>
    <mergeCell ref="N331:P331"/>
    <mergeCell ref="Q331:S331"/>
    <mergeCell ref="T331:V331"/>
    <mergeCell ref="W331:Y331"/>
    <mergeCell ref="N333:P333"/>
    <mergeCell ref="Q333:S333"/>
    <mergeCell ref="T333:V333"/>
    <mergeCell ref="W333:Y333"/>
    <mergeCell ref="Z331:AA331"/>
    <mergeCell ref="B332:J332"/>
    <mergeCell ref="K332:M332"/>
    <mergeCell ref="N332:P332"/>
    <mergeCell ref="Q332:S332"/>
    <mergeCell ref="T332:V332"/>
    <mergeCell ref="Z333:AA333"/>
    <mergeCell ref="B334:J334"/>
    <mergeCell ref="K334:M334"/>
    <mergeCell ref="N334:P334"/>
    <mergeCell ref="Q334:S334"/>
    <mergeCell ref="T334:V334"/>
    <mergeCell ref="W334:Y334"/>
    <mergeCell ref="Z334:AA334"/>
    <mergeCell ref="B333:J333"/>
    <mergeCell ref="K333:M333"/>
    <mergeCell ref="W336:Y336"/>
    <mergeCell ref="Z336:AA336"/>
    <mergeCell ref="B335:J335"/>
    <mergeCell ref="K335:M335"/>
    <mergeCell ref="N335:P335"/>
    <mergeCell ref="Q335:S335"/>
    <mergeCell ref="T335:V335"/>
    <mergeCell ref="W335:Y335"/>
    <mergeCell ref="N337:P337"/>
    <mergeCell ref="Q337:S337"/>
    <mergeCell ref="T337:V337"/>
    <mergeCell ref="W337:Y337"/>
    <mergeCell ref="Z335:AA335"/>
    <mergeCell ref="B336:J336"/>
    <mergeCell ref="K336:M336"/>
    <mergeCell ref="N336:P336"/>
    <mergeCell ref="Q336:S336"/>
    <mergeCell ref="T336:V336"/>
    <mergeCell ref="Z337:AA337"/>
    <mergeCell ref="B338:J338"/>
    <mergeCell ref="K338:M338"/>
    <mergeCell ref="N338:P338"/>
    <mergeCell ref="Q338:S338"/>
    <mergeCell ref="T338:V338"/>
    <mergeCell ref="W338:Y338"/>
    <mergeCell ref="Z338:AA338"/>
    <mergeCell ref="B337:J337"/>
    <mergeCell ref="K337:M337"/>
    <mergeCell ref="W340:Y340"/>
    <mergeCell ref="Z340:AA340"/>
    <mergeCell ref="B339:J339"/>
    <mergeCell ref="K339:M339"/>
    <mergeCell ref="N339:P339"/>
    <mergeCell ref="Q339:S339"/>
    <mergeCell ref="T339:V339"/>
    <mergeCell ref="W339:Y339"/>
    <mergeCell ref="N341:P341"/>
    <mergeCell ref="Q341:S341"/>
    <mergeCell ref="T341:V341"/>
    <mergeCell ref="W341:Y341"/>
    <mergeCell ref="Z339:AA339"/>
    <mergeCell ref="B340:J340"/>
    <mergeCell ref="K340:M340"/>
    <mergeCell ref="N340:P340"/>
    <mergeCell ref="Q340:S340"/>
    <mergeCell ref="T340:V340"/>
    <mergeCell ref="Z341:AA341"/>
    <mergeCell ref="B342:J342"/>
    <mergeCell ref="K342:M342"/>
    <mergeCell ref="N342:P342"/>
    <mergeCell ref="Q342:S342"/>
    <mergeCell ref="T342:V342"/>
    <mergeCell ref="W342:Y342"/>
    <mergeCell ref="Z342:AA342"/>
    <mergeCell ref="B341:J341"/>
    <mergeCell ref="K341:M341"/>
    <mergeCell ref="B343:J343"/>
    <mergeCell ref="K343:M343"/>
    <mergeCell ref="N343:P343"/>
    <mergeCell ref="Q343:S343"/>
    <mergeCell ref="T343:V343"/>
    <mergeCell ref="W343:Y343"/>
    <mergeCell ref="W346:Y346"/>
    <mergeCell ref="Z346:AA346"/>
    <mergeCell ref="Z343:AA343"/>
    <mergeCell ref="B344:J344"/>
    <mergeCell ref="K344:M344"/>
    <mergeCell ref="N344:P344"/>
    <mergeCell ref="Q344:S344"/>
    <mergeCell ref="T344:V344"/>
    <mergeCell ref="W344:Y344"/>
    <mergeCell ref="Z344:AA344"/>
    <mergeCell ref="N347:P347"/>
    <mergeCell ref="Q347:S347"/>
    <mergeCell ref="T347:V347"/>
    <mergeCell ref="W347:Y347"/>
    <mergeCell ref="A345:AA345"/>
    <mergeCell ref="A346:J346"/>
    <mergeCell ref="K346:M346"/>
    <mergeCell ref="N346:P346"/>
    <mergeCell ref="Q346:S346"/>
    <mergeCell ref="T346:V346"/>
    <mergeCell ref="Z347:AA347"/>
    <mergeCell ref="B348:J348"/>
    <mergeCell ref="K348:M348"/>
    <mergeCell ref="N348:P348"/>
    <mergeCell ref="Q348:S348"/>
    <mergeCell ref="T348:V348"/>
    <mergeCell ref="W348:Y348"/>
    <mergeCell ref="Z348:AA348"/>
    <mergeCell ref="B347:J347"/>
    <mergeCell ref="K347:M347"/>
    <mergeCell ref="W350:Y350"/>
    <mergeCell ref="Z350:AA350"/>
    <mergeCell ref="B349:J349"/>
    <mergeCell ref="K349:M349"/>
    <mergeCell ref="N349:P349"/>
    <mergeCell ref="Q349:S349"/>
    <mergeCell ref="T349:V349"/>
    <mergeCell ref="W349:Y349"/>
    <mergeCell ref="N351:P351"/>
    <mergeCell ref="Q351:S351"/>
    <mergeCell ref="T351:V351"/>
    <mergeCell ref="W351:Y351"/>
    <mergeCell ref="Z349:AA349"/>
    <mergeCell ref="B350:J350"/>
    <mergeCell ref="K350:M350"/>
    <mergeCell ref="N350:P350"/>
    <mergeCell ref="Q350:S350"/>
    <mergeCell ref="T350:V350"/>
    <mergeCell ref="Z351:AA351"/>
    <mergeCell ref="B352:J352"/>
    <mergeCell ref="K352:M352"/>
    <mergeCell ref="N352:P352"/>
    <mergeCell ref="Q352:S352"/>
    <mergeCell ref="T352:V352"/>
    <mergeCell ref="W352:Y352"/>
    <mergeCell ref="Z352:AA352"/>
    <mergeCell ref="B351:J351"/>
    <mergeCell ref="K351:M351"/>
    <mergeCell ref="W354:Y354"/>
    <mergeCell ref="Z354:AA354"/>
    <mergeCell ref="B353:J353"/>
    <mergeCell ref="K353:M353"/>
    <mergeCell ref="N353:P353"/>
    <mergeCell ref="Q353:S353"/>
    <mergeCell ref="T353:V353"/>
    <mergeCell ref="W353:Y353"/>
    <mergeCell ref="N355:P355"/>
    <mergeCell ref="Q355:S355"/>
    <mergeCell ref="T355:V355"/>
    <mergeCell ref="W355:Y355"/>
    <mergeCell ref="Z353:AA353"/>
    <mergeCell ref="B354:J354"/>
    <mergeCell ref="K354:M354"/>
    <mergeCell ref="N354:P354"/>
    <mergeCell ref="Q354:S354"/>
    <mergeCell ref="T354:V354"/>
    <mergeCell ref="Z355:AA355"/>
    <mergeCell ref="B356:J356"/>
    <mergeCell ref="K356:M356"/>
    <mergeCell ref="N356:P356"/>
    <mergeCell ref="Q356:S356"/>
    <mergeCell ref="T356:V356"/>
    <mergeCell ref="W356:Y356"/>
    <mergeCell ref="Z356:AA356"/>
    <mergeCell ref="B355:J355"/>
    <mergeCell ref="K355:M355"/>
    <mergeCell ref="W358:Y358"/>
    <mergeCell ref="Z358:AA358"/>
    <mergeCell ref="B357:J357"/>
    <mergeCell ref="K357:M357"/>
    <mergeCell ref="N357:P357"/>
    <mergeCell ref="Q357:S357"/>
    <mergeCell ref="T357:V357"/>
    <mergeCell ref="W357:Y357"/>
    <mergeCell ref="N359:P359"/>
    <mergeCell ref="Q359:S359"/>
    <mergeCell ref="T359:V359"/>
    <mergeCell ref="W359:Y359"/>
    <mergeCell ref="Z357:AA357"/>
    <mergeCell ref="B358:J358"/>
    <mergeCell ref="K358:M358"/>
    <mergeCell ref="N358:P358"/>
    <mergeCell ref="Q358:S358"/>
    <mergeCell ref="T358:V358"/>
    <mergeCell ref="Z359:AA359"/>
    <mergeCell ref="B360:J360"/>
    <mergeCell ref="K360:M360"/>
    <mergeCell ref="N360:P360"/>
    <mergeCell ref="Q360:S360"/>
    <mergeCell ref="T360:V360"/>
    <mergeCell ref="W360:Y360"/>
    <mergeCell ref="Z360:AA360"/>
    <mergeCell ref="B359:J359"/>
    <mergeCell ref="K359:M359"/>
    <mergeCell ref="D362:Z362"/>
    <mergeCell ref="D363:H363"/>
    <mergeCell ref="I363:L363"/>
    <mergeCell ref="M363:Q363"/>
    <mergeCell ref="R363:V363"/>
    <mergeCell ref="W363:Z363"/>
    <mergeCell ref="D364:Z364"/>
    <mergeCell ref="D365:G365"/>
    <mergeCell ref="H365:K365"/>
    <mergeCell ref="L365:O365"/>
    <mergeCell ref="P365:S365"/>
    <mergeCell ref="T365:W365"/>
    <mergeCell ref="X365:Z365"/>
    <mergeCell ref="D366:G366"/>
    <mergeCell ref="H366:K366"/>
    <mergeCell ref="L366:O366"/>
    <mergeCell ref="P366:S366"/>
    <mergeCell ref="T366:W366"/>
    <mergeCell ref="X366:Z366"/>
  </mergeCells>
  <printOptions horizont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50" r:id="rId2"/>
  <rowBreaks count="7" manualBreakCount="7">
    <brk id="51" max="25" man="1"/>
    <brk id="79" max="25" man="1"/>
    <brk id="127" max="25" man="1"/>
    <brk id="175" max="25" man="1"/>
    <brk id="223" max="25" man="1"/>
    <brk id="271" max="25" man="1"/>
    <brk id="319" max="25" man="1"/>
  </rowBreaks>
  <colBreaks count="1" manualBreakCount="1">
    <brk id="27" max="21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KPU_03</dc:creator>
  <cp:keywords/>
  <dc:description/>
  <cp:lastModifiedBy>personal</cp:lastModifiedBy>
  <dcterms:created xsi:type="dcterms:W3CDTF">2014-04-25T04:14:51Z</dcterms:created>
  <dcterms:modified xsi:type="dcterms:W3CDTF">2017-08-13T09:33:18Z</dcterms:modified>
  <cp:category/>
  <cp:version/>
  <cp:contentType/>
  <cp:contentStatus/>
</cp:coreProperties>
</file>